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<sst xmlns="http://schemas.openxmlformats.org/spreadsheetml/2006/main" count="102" uniqueCount="86">
  <si>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</si>
  <si>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</si>
  <si>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</si>
  <si>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</si>
  <si>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</si>
  <si>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</si>
  <si>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</si>
  <si>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</si>
  <si>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</si>
  <si>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</si>
  <si>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</si>
  <si>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</si>
  <si>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</si>
  <si>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</si>
  <si>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</si>
  <si>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</si>
  <si>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</si>
  <si>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</si>
  <si>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</si>
  <si>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</si>
  <si>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</si>
  <si>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</si>
  <si>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</si>
  <si>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</si>
  <si>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</si>
  <si>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</si>
  <si>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</si>
  <si>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</si>
  <si>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</si>
  <si>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</si>
  <si>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</si>
  <si>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</si>
  <si>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</si>
  <si>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</si>
  <si>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</si>
  <si>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</si>
  <si>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</si>
  <si>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</si>
  <si>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</si>
  <si>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</si>
  <si>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</si>
  <si>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</si>
  <si>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</si>
  <si>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</si>
  <si>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</si>
  <si>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</si>
  <si>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</si>
  <si>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</si>
  <si>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</si>
  <si>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</si>
  <si>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</si>
  <si>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</si>
  <si>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</si>
  <si>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</si>
  <si>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</si>
  <si>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</si>
  <si>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</si>
  <si>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</si>
  <si>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</si>
  <si>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</si>
  <si>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</si>
  <si>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</si>
  <si>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</si>
  <si>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</si>
  <si>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</si>
  <si>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</si>
  <si>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</si>
  <si>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</si>
  <si>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</si>
  <si>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</si>
  <si>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</si>
  <si>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</si>
  <si>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</si>
  <si>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</si>
  <si>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</si>
  <si>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</si>
  <si>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</si>
  <si>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</si>
  <si>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</si>
  <si>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</si>
  <si>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</si>
  <si>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</si>
  <si>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SPŠ_Nové Město nad Metují</t>
  </si>
  <si>
    <t>Ondřej Hyhlík</t>
  </si>
  <si>
    <t>Československé armády 376</t>
  </si>
  <si>
    <t>Č. M. 178 - Pavilon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</si>
</sst>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585.39655810581235</c:v>
                </c:pt>
                <c:pt idx="2">
                  <c:v>619.16767946934658</c:v>
                </c:pt>
                <c:pt idx="3">
                  <c:v>651.38800537621182</c:v>
                </c:pt>
                <c:pt idx="4">
                  <c:v>682.12874952768061</c:v>
                </c:pt>
                <c:pt idx="5">
                  <c:v>711.45785543795682</c:v>
                </c:pt>
                <c:pt idx="6">
                  <c:v>739.44014660364076</c:v>
                </c:pt>
                <c:pt idx="7">
                  <c:v>766.13746977729977</c:v>
                </c:pt>
                <c:pt idx="8">
                  <c:v>791.60883166180713</c:v>
                </c:pt>
                <c:pt idx="9">
                  <c:v>815.91052932757384</c:v>
                </c:pt>
                <c:pt idx="10">
                  <c:v>839.09627464092307</c:v>
                </c:pt>
                <c:pt idx="11">
                  <c:v>861.21731297861788</c:v>
                </c:pt>
                <c:pt idx="12">
                  <c:v>882.32253649092911</c:v>
                </c:pt>
                <c:pt idx="13">
                  <c:v>902.45859216357803</c:v>
                </c:pt>
                <c:pt idx="14">
                  <c:v>921.66998491739071</c:v>
                </c:pt>
                <c:pt idx="15">
                  <c:v>939.9991759735401</c:v>
                </c:pt>
                <c:pt idx="16">
                  <c:v>957.48667670178156</c:v>
                </c:pt>
                <c:pt idx="17">
                  <c:v>974.171138159105</c:v>
                </c:pt>
                <c:pt idx="18">
                  <c:v>990.08943651670597</c:v>
                </c:pt>
                <c:pt idx="19">
                  <c:v>1005.276754564085</c:v>
                </c:pt>
                <c:pt idx="20">
                  <c:v>1019.7666594704153</c:v>
                </c:pt>
                <c:pt idx="21">
                  <c:v>1033.5911769750542</c:v>
                </c:pt>
                <c:pt idx="22">
                  <c:v>1046.7808621711633</c:v>
                </c:pt>
                <c:pt idx="23">
                  <c:v>1059.3648670388986</c:v>
                </c:pt>
                <c:pt idx="24">
                  <c:v>1071.3710048774196</c:v>
                </c:pt>
                <c:pt idx="25">
                  <c:v>1082.8258117781345</c:v>
                </c:pt>
                <c:pt idx="26">
                  <c:v>1093.754605275047</c:v>
                </c:pt>
                <c:pt idx="27">
                  <c:v>1104.1815403018352</c:v>
                </c:pt>
                <c:pt idx="28">
                  <c:v>1114.1296625793382</c:v>
                </c:pt>
                <c:pt idx="29">
                  <c:v>1123.6209595514485</c:v>
                </c:pt>
                <c:pt idx="30">
                  <c:v>1132.6764089819924</c:v>
                </c:pt>
                <c:pt idx="31">
                  <c:v>1141.316025320001</c:v>
                </c:pt>
                <c:pt idx="32">
                  <c:v>1149.5589039358556</c:v>
                </c:pt>
                <c:pt idx="33">
                  <c:v>1157.4232633260756</c:v>
                </c:pt>
                <c:pt idx="34">
                  <c:v>1164.9264853800289</c:v>
                </c:pt>
                <c:pt idx="35">
                  <c:v>1172.0851537975664</c:v>
                </c:pt>
                <c:pt idx="36">
                  <c:v>1178.915090742488</c:v>
                </c:pt>
                <c:pt idx="37">
                  <c:v>1185.4313918128555</c:v>
                </c:pt>
                <c:pt idx="38">
                  <c:v>1191.6484594054411</c:v>
                </c:pt>
                <c:pt idx="39">
                  <c:v>1197.5800345480545</c:v>
                </c:pt>
                <c:pt idx="40">
                  <c:v>1203.2392272701068</c:v>
                </c:pt>
                <c:pt idx="41">
                  <c:v>1208.6385455785353</c:v>
                </c:pt>
                <c:pt idx="42">
                  <c:v>1213.7899231031297</c:v>
                </c:pt>
                <c:pt idx="43">
                  <c:v>1218.7047454723674</c:v>
                </c:pt>
                <c:pt idx="44">
                  <c:v>1223.3938754780468</c:v>
                </c:pt>
                <c:pt idx="45">
                  <c:v>1227.8676770843442</c:v>
                </c:pt>
                <c:pt idx="46">
                  <c:v>1213.7280748555822</c:v>
                </c:pt>
                <c:pt idx="47">
                  <c:v>1200.2377738643904</c:v>
                </c:pt>
                <c:pt idx="48">
                  <c:v>1187.3669577064391</c:v>
                </c:pt>
                <c:pt idx="49">
                  <c:v>1175.0871791692559</c:v>
                </c:pt>
                <c:pt idx="50">
                  <c:v>1163.3712973578988</c:v>
                </c:pt>
                <c:pt idx="51">
                  <c:v>1152.1934177078658</c:v>
                </c:pt>
                <c:pt idx="52">
                  <c:v>1141.5288347526587</c:v>
                </c:pt>
                <c:pt idx="53">
                  <c:v>1131.3539775195018</c:v>
                </c:pt>
                <c:pt idx="54">
                  <c:v>1121.6463574325321</c:v>
                </c:pt>
                <c:pt idx="55">
                  <c:v>1112.3845186083131</c:v>
                </c:pt>
                <c:pt idx="56">
                  <c:v>1121.955953912591</c:v>
                </c:pt>
                <c:pt idx="57">
                  <c:v>1131.087861662427</c:v>
                </c:pt>
                <c:pt idx="58">
                  <c:v>1139.8004252958292</c:v>
                </c:pt>
                <c:pt idx="59">
                  <c:v>1148.1129014120545</c:v>
                </c:pt>
                <c:pt idx="60">
                  <c:v>1156.043662332745</c:v>
                </c:pt>
                <c:pt idx="61">
                  <c:v>1163.6102367086257</c:v>
                </c:pt>
                <c:pt idx="62">
                  <c:v>1170.829348261512</c:v>
                </c:pt>
                <c:pt idx="63">
                  <c:v>1177.7169527472536</c:v>
                </c:pt>
                <c:pt idx="64">
                  <c:v>1184.2882732213145</c:v>
                </c:pt>
                <c:pt idx="65">
                  <c:v>1190.5578336849276</c:v>
                </c:pt>
                <c:pt idx="66">
                  <c:v>1196.5394911861956</c:v>
                </c:pt>
                <c:pt idx="67">
                  <c:v>1202.2464664470824</c:v>
                </c:pt>
                <c:pt idx="68">
                  <c:v>1207.6913730839922</c:v>
                </c:pt>
                <c:pt idx="69">
                  <c:v>1212.8862454865152</c:v>
                </c:pt>
                <c:pt idx="70">
                  <c:v>1217.8425654159628</c:v>
                </c:pt>
                <c:pt idx="71">
                  <c:v>1222.5712873824748</c:v>
                </c:pt>
                <c:pt idx="72">
                  <c:v>1227.0828628567938</c:v>
                </c:pt>
                <c:pt idx="73">
                  <c:v>1231.3872633702142</c:v>
                </c:pt>
                <c:pt idx="74">
                  <c:v>1235.4940025537651</c:v>
                </c:pt>
                <c:pt idx="75">
                  <c:v>1239.4121571653377</c:v>
                </c:pt>
                <c:pt idx="76">
                  <c:v>1243.1503871512293</c:v>
                </c:pt>
                <c:pt idx="77">
                  <c:v>1246.7169547864489</c:v>
                </c:pt>
                <c:pt idx="78">
                  <c:v>1250.1197429360816</c:v>
                </c:pt>
                <c:pt idx="79">
                  <c:v>1253.366272478082</c:v>
                </c:pt>
                <c:pt idx="80">
                  <c:v>1256.4637189259947</c:v>
                </c:pt>
                <c:pt idx="81">
                  <c:v>1259.4189282883517</c:v>
                </c:pt>
                <c:pt idx="82">
                  <c:v>1262.2384321997906</c:v>
                </c:pt>
                <c:pt idx="83">
                  <c:v>1264.9284623573424</c:v>
                </c:pt>
                <c:pt idx="84">
                  <c:v>1267.4949642937927</c:v>
                </c:pt>
                <c:pt idx="85">
                  <c:v>1269.9436105185616</c:v>
                </c:pt>
                <c:pt idx="86">
                  <c:v>1272.2798130551428</c:v>
                </c:pt>
                <c:pt idx="87">
                  <c:v>1274.508735402813</c:v>
                </c:pt>
                <c:pt idx="88">
                  <c:v>1276.6353039490562</c:v>
                </c:pt>
                <c:pt idx="89">
                  <c:v>1278.6642188579112</c:v>
                </c:pt>
                <c:pt idx="90">
                  <c:v>1280.5999644583283</c:v>
                </c:pt>
                <c:pt idx="91">
                  <c:v>1282.446819155477</c:v>
                </c:pt>
                <c:pt idx="92">
                  <c:v>1284.208864886923</c:v>
                </c:pt>
                <c:pt idx="93">
                  <c:v>1285.8899961445686</c:v>
                </c:pt>
                <c:pt idx="94">
                  <c:v>1287.4939285823009</c:v>
                </c:pt>
                <c:pt idx="95">
                  <c:v>1289.0242072283672</c:v>
                </c:pt>
                <c:pt idx="96">
                  <c:v>1290.4842143206345</c:v>
                </c:pt>
                <c:pt idx="97">
                  <c:v>1291.8771767820458</c:v>
                </c:pt>
                <c:pt idx="98">
                  <c:v>1293.2061733528017</c:v>
                </c:pt>
                <c:pt idx="99">
                  <c:v>1294.4741413950203</c:v>
                </c:pt>
                <c:pt idx="100">
                  <c:v>1295.6838833849295</c:v>
                </c:pt>
                <c:pt idx="101">
                  <c:v>1278.430109628152</c:v>
                </c:pt>
                <c:pt idx="102">
                  <c:v>1261.968642222839</c:v>
                </c:pt>
                <c:pt idx="103">
                  <c:v>1246.2630978615805</c:v>
                </c:pt>
                <c:pt idx="104">
                  <c:v>1231.2787639859846</c:v>
                </c:pt>
                <c:pt idx="105">
                  <c:v>1216.982522064616</c:v>
                </c:pt>
                <c:pt idx="106">
                  <c:v>1203.3427743940731</c:v>
                </c:pt>
                <c:pt idx="107">
                  <c:v>1190.3293742614132</c:v>
                </c:pt>
                <c:pt idx="108">
                  <c:v>1177.9135593135713</c:v>
                </c:pt>
                <c:pt idx="109">
                  <c:v>1166.0678879865081</c:v>
                </c:pt>
                <c:pt idx="110">
                  <c:v>1154.7661788535765</c:v>
                </c:pt>
                <c:pt idx="111">
                  <c:v>1143.9834527590608</c:v>
                </c:pt>
                <c:pt idx="112">
                  <c:v>1133.695877608983</c:v>
                </c:pt>
                <c:pt idx="113">
                  <c:v>1123.8807156971611</c:v>
                </c:pt>
                <c:pt idx="114">
                  <c:v>1114.5162734500927</c:v>
                </c:pt>
                <c:pt idx="115">
                  <c:v>1105.5818534795922</c:v>
                </c:pt>
                <c:pt idx="116">
                  <c:v>1097.0577088372063</c:v>
                </c:pt>
                <c:pt idx="117">
                  <c:v>1088.9249993693027</c:v>
                </c:pt>
                <c:pt idx="118">
                  <c:v>1081.1657500763654</c:v>
                </c:pt>
                <c:pt idx="119">
                  <c:v>1073.7628113844628</c:v>
                </c:pt>
                <c:pt idx="120">
                  <c:v>1066.6998212410792</c:v>
                </c:pt>
                <c:pt idx="121">
                  <c:v>1078.3691324303109</c:v>
                </c:pt>
                <c:pt idx="122">
                  <c:v>1089.502580016439</c:v>
                </c:pt>
                <c:pt idx="123">
                  <c:v>1100.1247712617492</c:v>
                </c:pt>
                <c:pt idx="124">
                  <c:v>1110.2591834444167</c:v>
                </c:pt>
                <c:pt idx="125">
                  <c:v>1119.9282157482314</c:v>
                </c:pt>
                <c:pt idx="126">
                  <c:v>1129.1532387695077</c:v>
                </c:pt>
                <c:pt idx="127">
                  <c:v>1137.9546417506001</c:v>
                </c:pt>
                <c:pt idx="128">
                  <c:v>1146.3518776444212</c:v>
                </c:pt>
                <c:pt idx="129">
                  <c:v>1154.3635061095599</c:v>
                </c:pt>
                <c:pt idx="130">
                  <c:v>1162.0072345310334</c:v>
                </c:pt>
                <c:pt idx="131">
                  <c:v>1169.2999571573359</c:v>
                </c:pt>
                <c:pt idx="132">
                  <c:v>1176.2577924402815</c:v>
                </c:pt>
                <c:pt idx="133">
                  <c:v>1182.8961186601762</c:v>
                </c:pt>
                <c:pt idx="134">
                  <c:v>1189.2296079150531</c:v>
                </c:pt>
                <c:pt idx="135">
                  <c:v>1195.2722585490981</c:v>
                </c:pt>
                <c:pt idx="136">
                  <c:v>1201.0374260919348</c:v>
                </c:pt>
                <c:pt idx="137">
                  <c:v>1206.5378527771577</c:v>
                </c:pt>
                <c:pt idx="138">
                  <c:v>1211.7856957053486</c:v>
                </c:pt>
                <c:pt idx="139">
                  <c:v>1216.7925537138281</c:v>
                </c:pt>
                <c:pt idx="140">
                  <c:v>1221.5694930125273</c:v>
                </c:pt>
                <c:pt idx="141">
                  <c:v>1226.1270716426407</c:v>
                </c:pt>
                <c:pt idx="142">
                  <c:v>1230.4753628121182</c:v>
                </c:pt>
                <c:pt idx="143">
                  <c:v>1234.6239771595765</c:v>
                </c:pt>
                <c:pt idx="144">
                  <c:v>1238.5820839958315</c:v>
                </c:pt>
                <c:pt idx="145">
                  <c:v>1242.3584315700057</c:v>
                </c:pt>
                <c:pt idx="146">
                  <c:v>1245.961366405</c:v>
                </c:pt>
                <c:pt idx="147">
                  <c:v>1249.3988517450653</c:v>
                </c:pt>
                <c:pt idx="148">
                  <c:v>1252.6784851562484</c:v>
                </c:pt>
                <c:pt idx="149">
                  <c:v>1255.8075153186128</c:v>
                </c:pt>
                <c:pt idx="150">
                  <c:v>1258.7928580473458</c:v>
                </c:pt>
                <c:pt idx="151">
                  <c:v>1261.6411115781671</c:v>
                </c:pt>
                <c:pt idx="152">
                  <c:v>1264.3585711508163</c:v>
                </c:pt>
                <c:pt idx="153">
                  <c:v>1266.9512429228596</c:v>
                </c:pt>
                <c:pt idx="154">
                  <c:v>1269.4248572445615</c:v>
                </c:pt>
                <c:pt idx="155">
                  <c:v>1271.784881324164</c:v>
                </c:pt>
                <c:pt idx="156">
                  <c:v>1274.0365313115688</c:v>
                </c:pt>
                <c:pt idx="157">
                  <c:v>1276.1847838271249</c:v>
                </c:pt>
                <c:pt idx="158">
                  <c:v>1278.2343869610086</c:v>
                </c:pt>
                <c:pt idx="159">
                  <c:v>1280.1898707675005</c:v>
                </c:pt>
                <c:pt idx="160">
                  <c:v>1282.0555572773599</c:v>
                </c:pt>
                <c:pt idx="161">
                  <c:v>1283.8355700504214</c:v>
                </c:pt>
                <c:pt idx="162">
                  <c:v>1285.5338432895317</c:v>
                </c:pt>
                <c:pt idx="163">
                  <c:v>1287.1541305359635</c:v>
                </c:pt>
                <c:pt idx="164">
                  <c:v>1288.7000129655337</c:v>
                </c:pt>
                <c:pt idx="165">
                  <c:v>1290.1749073037547</c:v>
                </c:pt>
                <c:pt idx="166">
                  <c:v>1273.1741098987429</c:v>
                </c:pt>
                <c:pt idx="167">
                  <c:v>1256.9540019796275</c:v>
                </c:pt>
                <c:pt idx="168">
                  <c:v>1241.4787336942593</c:v>
                </c:pt>
                <c:pt idx="169">
                  <c:v>1226.7141014428369</c:v>
                </c:pt>
                <c:pt idx="170">
                  <c:v>1212.6274722807527</c:v>
                </c:pt>
                <c:pt idx="171">
                  <c:v>1199.1877117929178</c:v>
                </c:pt>
                <c:pt idx="172">
                  <c:v>1186.3651152801519</c:v>
                </c:pt>
                <c:pt idx="173">
                  <c:v>1174.1313421055465</c:v>
                </c:pt>
                <c:pt idx="174">
                  <c:v>1162.4593530556926</c:v>
                </c:pt>
                <c:pt idx="175">
                  <c:v>1151.3233505783298</c:v>
                </c:pt>
                <c:pt idx="176">
                  <c:v>1159.1066852430977</c:v>
                </c:pt>
                <c:pt idx="177">
                  <c:v>1166.5326032883249</c:v>
                </c:pt>
                <c:pt idx="178">
                  <c:v>1173.6175175557335</c:v>
                </c:pt>
                <c:pt idx="179">
                  <c:v>1180.37708719693</c:v>
                </c:pt>
                <c:pt idx="180">
                  <c:v>1186.8262522834252</c:v>
                </c:pt>
                <c:pt idx="181">
                  <c:v>1192.9792668273376</c:v>
                </c:pt>
                <c:pt idx="182">
                  <c:v>1198.8497302857588</c:v>
                </c:pt>
                <c:pt idx="183">
                  <c:v>1204.4506176184168</c:v>
                </c:pt>
                <c:pt idx="184">
                  <c:v>1209.7943079650672</c:v>
                </c:pt>
                <c:pt idx="185">
                  <c:v>1214.8926120059971</c:v>
                </c:pt>
                <c:pt idx="186">
                  <c:v>1219.7567980661149</c:v>
                </c:pt>
                <c:pt idx="187">
                  <c:v>1224.3976170203193</c:v>
                </c:pt>
                <c:pt idx="188">
                  <c:v>1228.8253260551953</c:v>
                </c:pt>
                <c:pt idx="189">
                  <c:v>1233.0497113395563</c:v>
                </c:pt>
                <c:pt idx="190">
                  <c:v>1237.0801096539356</c:v>
                </c:pt>
                <c:pt idx="191">
                  <c:v>1240.9254290268359</c:v>
                </c:pt>
                <c:pt idx="192">
                  <c:v>1244.5941684233494</c:v>
                </c:pt>
                <c:pt idx="193">
                  <c:v>1248.0944365296571</c:v>
                </c:pt>
                <c:pt idx="194">
                  <c:v>1251.4339696749323</c:v>
                </c:pt>
                <c:pt idx="195">
                  <c:v>1254.6201489302573</c:v>
                </c:pt>
                <c:pt idx="196">
                  <c:v>1257.6600164223421</c:v>
                </c:pt>
                <c:pt idx="197">
                  <c:v>1260.5602908981082</c:v>
                </c:pt>
                <c:pt idx="198">
                  <c:v>1263.3273825745323</c:v>
                </c:pt>
                <c:pt idx="199">
                  <c:v>1265.9674073065753</c:v>
                </c:pt>
                <c:pt idx="200">
                  <c:v>1268.486200104509</c:v>
                </c:pt>
                <c:pt idx="201">
                  <c:v>1270.889328030516</c:v>
                </c:pt>
                <c:pt idx="202">
                  <c:v>1273.1821025030702</c:v>
                </c:pt>
                <c:pt idx="203">
                  <c:v>1275.3695910362878</c:v>
                </c:pt>
                <c:pt idx="204">
                  <c:v>1277.4566284402015</c:v>
                </c:pt>
                <c:pt idx="205">
                  <c:v>1279.4478275067072</c:v>
                </c:pt>
                <c:pt idx="206">
                  <c:v>1281.3475892048052</c:v>
                </c:pt>
                <c:pt idx="207">
                  <c:v>1283.1601124076674</c:v>
                </c:pt>
                <c:pt idx="208">
                  <c:v>1284.8894031730326</c:v>
                </c:pt>
                <c:pt idx="209">
                  <c:v>1286.5392835974349</c:v>
                </c:pt>
                <c:pt idx="210">
                  <c:v>1288.1134002638416</c:v>
                </c:pt>
                <c:pt idx="211">
                  <c:v>1289.6152323013712</c:v>
                </c:pt>
                <c:pt idx="212">
                  <c:v>1291.048099074899</c:v>
                </c:pt>
                <c:pt idx="213">
                  <c:v>1292.4151675215519</c:v>
                </c:pt>
                <c:pt idx="214">
                  <c:v>1293.7194591503078</c:v>
                </c:pt>
                <c:pt idx="215">
                  <c:v>1276.5558932413903</c:v>
                </c:pt>
                <c:pt idx="216">
                  <c:v>1260.1804912712789</c:v>
                </c:pt>
                <c:pt idx="217">
                  <c:v>1244.5570601552893</c:v>
                </c:pt>
                <c:pt idx="218">
                  <c:v>1229.6510688225819</c:v>
                </c:pt>
                <c:pt idx="219">
                  <c:v>1215.4295718952299</c:v>
                </c:pt>
                <c:pt idx="220">
                  <c:v>1201.8611368719987</c:v>
                </c:pt>
                <c:pt idx="221">
                  <c:v>1188.9157746559044</c:v>
                </c:pt>
                <c:pt idx="222">
                  <c:v>1176.5648732719969</c:v>
                </c:pt>
                <c:pt idx="223">
                  <c:v>1164.781134628875</c:v>
                </c:pt>
                <c:pt idx="224">
                  <c:v>1153.5385141841571</c:v>
                </c:pt>
                <c:pt idx="225">
                  <c:v>1142.8121633805636</c:v>
                </c:pt>
                <c:pt idx="226">
                  <c:v>1132.5783747253747</c:v>
                </c:pt>
                <c:pt idx="227">
                  <c:v>1122.8145293918819</c:v>
                </c:pt>
                <c:pt idx="228">
                  <c:v>1113.4990472270208</c:v>
                </c:pt>
                <c:pt idx="229">
                  <c:v>1104.6113390546914</c:v>
                </c:pt>
                <c:pt idx="230">
                  <c:v>1096.1317611693453</c:v>
                </c:pt>
                <c:pt idx="231">
                  <c:v>1106.4495353980365</c:v>
                </c:pt>
                <c:pt idx="232">
                  <c:v>1116.2935096239223</c:v>
                </c:pt>
                <c:pt idx="233">
                  <c:v>1125.6854411017825</c:v>
                </c:pt>
                <c:pt idx="234">
                  <c:v>1134.646087976789</c:v>
                </c:pt>
                <c:pt idx="235">
                  <c:v>1143.1952551643726</c:v>
                </c:pt>
                <c:pt idx="236">
                  <c:v>1151.351838123257</c:v>
                </c:pt>
                <c:pt idx="237">
                  <c:v>1159.1338646183979</c:v>
                </c:pt>
                <c:pt idx="238">
                  <c:v>1166.5585345661373</c:v>
                </c:pt>
                <c:pt idx="239">
                  <c:v>1173.6422580496396</c:v>
                </c:pt>
                <c:pt idx="240">
                  <c:v>1180.4006915886282</c:v>
                </c:pt>
                <c:pt idx="241">
                  <c:v>1186.8487727435891</c:v>
                </c:pt>
                <c:pt idx="242">
                  <c:v>1193.0007531309234</c:v>
                </c:pt>
                <c:pt idx="243">
                  <c:v>1198.8702299220195</c:v>
                </c:pt>
                <c:pt idx="244">
                  <c:v>1204.4701758958627</c:v>
                </c:pt>
                <c:pt idx="245">
                  <c:v>1209.8129681116077</c:v>
                </c:pt>
                <c:pt idx="246">
                  <c:v>1214.9104152644834</c:v>
                </c:pt>
                <c:pt idx="247">
                  <c:v>1219.773783785495</c:v>
                </c:pt>
                <c:pt idx="248">
                  <c:v>1224.4138227426079</c:v>
                </c:pt>
                <c:pt idx="249">
                  <c:v>1228.8407875984494</c:v>
                </c:pt>
                <c:pt idx="250">
                  <c:v>1233.0644628770403</c:v>
                </c:pt>
                <c:pt idx="251">
                  <c:v>1237.0941837896517</c:v>
                </c:pt>
                <c:pt idx="252">
                  <c:v>1240.9388568675865</c:v>
                </c:pt>
                <c:pt idx="253">
                  <c:v>1244.6069796474883</c:v>
                </c:pt>
                <c:pt idx="254">
                  <c:v>1248.1066594526858</c:v>
                </c:pt>
                <c:pt idx="255">
                  <c:v>1251.4456313120834</c:v>
                </c:pt>
                <c:pt idx="256">
                  <c:v>1254.6312750562029</c:v>
                </c:pt>
                <c:pt idx="257">
                  <c:v>1257.6706316281623</c:v>
                </c:pt>
                <c:pt idx="258">
                  <c:v>1260.5704186456414</c:v>
                </c:pt>
                <c:pt idx="259">
                  <c:v>1263.3370452482327</c:v>
                </c:pt>
                <c:pt idx="260">
                  <c:v>1265.9766262629851</c:v>
                </c:pt>
                <c:pt idx="261">
                  <c:v>1268.4949957194619</c:v>
                </c:pt>
                <c:pt idx="262">
                  <c:v>1270.8977197441725</c:v>
                </c:pt>
                <c:pt idx="263">
                  <c:v>1273.1901088628836</c:v>
                </c:pt>
                <c:pt idx="264">
                  <c:v>1275.3772297379981</c:v>
                </c:pt>
                <c:pt idx="265">
                  <c:v>1277.4639163669469</c:v>
                </c:pt>
                <c:pt idx="266">
                  <c:v>1279.4547807663396</c:v>
                </c:pt>
                <c:pt idx="267">
                  <c:v>1281.3542231654917</c:v>
                </c:pt>
                <c:pt idx="268">
                  <c:v>1283.1664417318577</c:v>
                </c:pt>
                <c:pt idx="269">
                  <c:v>1284.8954418498647</c:v>
                </c:pt>
                <c:pt idx="270">
                  <c:v>1286.5450449736554</c:v>
                </c:pt>
                <c:pt idx="271">
                  <c:v>1288.1188970733051</c:v>
                </c:pt>
                <c:pt idx="272">
                  <c:v>1289.6204766931835</c:v>
                </c:pt>
                <c:pt idx="273">
                  <c:v>1291.0531026402691</c:v>
                </c:pt>
                <c:pt idx="274">
                  <c:v>1292.4199413194128</c:v>
                </c:pt>
                <c:pt idx="275">
                  <c:v>1293.7240137317574</c:v>
                </c:pt>
                <c:pt idx="276">
                  <c:v>1276.560238673012</c:v>
                </c:pt>
                <c:pt idx="277">
                  <c:v>1260.1846371573913</c:v>
                </c:pt>
                <c:pt idx="278">
                  <c:v>1244.5610156591729</c:v>
                </c:pt>
                <c:pt idx="279">
                  <c:v>1229.654842686733</c:v>
                </c:pt>
                <c:pt idx="280">
                  <c:v>1215.4331724606823</c:v>
                </c:pt>
                <c:pt idx="281">
                  <c:v>1201.8645720967602</c:v>
                </c:pt>
                <c:pt idx="282">
                  <c:v>1188.9190521325445</c:v>
                </c:pt>
                <c:pt idx="283">
                  <c:v>1176.5680002444287</c:v>
                </c:pt>
                <c:pt idx="284">
                  <c:v>1164.7841180083656</c:v>
                </c:pt>
                <c:pt idx="285">
                  <c:v>1153.5413605646031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22464"/>
        <c:axId val="91024384"/>
      </c:scatterChart>
      <c:valAx>
        <c:axId val="9102246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91024384"/>
        <c:crosses val="autoZero"/>
        <c:crossBetween val="midCat"/>
        <c:majorUnit val="2.0833333330000002E-2"/>
      </c:valAx>
      <c:valAx>
        <c:axId val="9102438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9102246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48" t="s">
        <v>82</v>
      </c>
      <c r="D4" s="148"/>
      <c r="E4" s="148"/>
      <c r="F4" s="148"/>
      <c r="G4" s="148"/>
      <c r="H4" s="79"/>
      <c r="I4" s="5"/>
      <c r="J4" s="31" t="s">
        <v>43</v>
      </c>
      <c r="K4" s="5"/>
      <c r="L4" s="148" t="s">
        <v>83</v>
      </c>
      <c r="M4" s="148"/>
      <c r="N4" s="148"/>
      <c r="O4" s="148"/>
      <c r="P4" s="21"/>
      <c r="S4" s="1"/>
      <c r="T4" s="1"/>
      <c r="U4" s="1"/>
      <c r="V4" s="1"/>
      <c r="W4" s="1"/>
      <c r="X4" s="1"/>
    </row>
    <row r="5" spans="1:24" x14ac:dyDescent="0.2">
      <c r="A5" s="146" t="s">
        <v>41</v>
      </c>
      <c r="B5" s="147"/>
      <c r="C5" s="151" t="s">
        <v>84</v>
      </c>
      <c r="D5" s="151"/>
      <c r="E5" s="151"/>
      <c r="F5" s="151"/>
      <c r="G5" s="151"/>
      <c r="H5" s="79"/>
      <c r="I5" s="5"/>
      <c r="J5" s="31" t="s">
        <v>42</v>
      </c>
      <c r="K5" s="5"/>
      <c r="L5" s="149">
        <f ca="1">+TODAY()</f>
        <v>42460</v>
      </c>
      <c r="M5" s="150"/>
      <c r="N5" s="150"/>
      <c r="O5" s="150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52" t="s">
        <v>85</v>
      </c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4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3" t="s">
        <v>46</v>
      </c>
      <c r="L8" s="144"/>
      <c r="M8" s="144"/>
      <c r="N8" s="144"/>
      <c r="O8" s="144"/>
      <c r="P8" s="145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195</v>
      </c>
      <c r="G10" s="5" t="s">
        <v>26</v>
      </c>
      <c r="H10" s="5"/>
      <c r="I10" s="42"/>
      <c r="J10" s="43"/>
      <c r="K10" s="130" t="s">
        <v>79</v>
      </c>
      <c r="L10" s="66">
        <v>0.33333333333333331</v>
      </c>
      <c r="M10" s="66">
        <f>+L11</f>
        <v>0.33680555555555552</v>
      </c>
      <c r="N10" s="134">
        <v>550</v>
      </c>
      <c r="O10" s="13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25</v>
      </c>
      <c r="G11" s="20" t="s">
        <v>45</v>
      </c>
      <c r="H11" s="20"/>
      <c r="I11" s="5"/>
      <c r="J11" s="21"/>
      <c r="K11" s="130"/>
      <c r="L11" s="66">
        <f>+L10+Pomoc!$C$26</f>
        <v>0.33680555555555552</v>
      </c>
      <c r="M11" s="66">
        <f>+M10+Pomoc!$C$26</f>
        <v>0.34027777777777773</v>
      </c>
      <c r="N11" s="134">
        <v>550</v>
      </c>
      <c r="O11" s="13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0"/>
      <c r="L12" s="66">
        <f>+L11+Pomoc!$C$26</f>
        <v>0.34027777777777773</v>
      </c>
      <c r="M12" s="66">
        <f>+M11+Pomoc!$C$26</f>
        <v>0.34374999999999994</v>
      </c>
      <c r="N12" s="134">
        <v>550</v>
      </c>
      <c r="O12" s="13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0"/>
      <c r="L13" s="66">
        <f>+L12+Pomoc!$C$26</f>
        <v>0.34374999999999994</v>
      </c>
      <c r="M13" s="66">
        <f>+M12+Pomoc!$C$26</f>
        <v>0.34722222222222215</v>
      </c>
      <c r="N13" s="134">
        <v>550</v>
      </c>
      <c r="O13" s="13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0"/>
      <c r="L14" s="66">
        <f>+L13+Pomoc!$C$26</f>
        <v>0.34722222222222215</v>
      </c>
      <c r="M14" s="66">
        <f>+M13+Pomoc!$C$26</f>
        <v>0.35069444444444436</v>
      </c>
      <c r="N14" s="134">
        <v>550</v>
      </c>
      <c r="O14" s="13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0"/>
      <c r="L15" s="66">
        <f>+L14+Pomoc!$C$26</f>
        <v>0.35069444444444436</v>
      </c>
      <c r="M15" s="66">
        <f>+M14+Pomoc!$C$26</f>
        <v>0.35416666666666657</v>
      </c>
      <c r="N15" s="134">
        <v>550</v>
      </c>
      <c r="O15" s="13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0"/>
      <c r="L16" s="66">
        <f>+L15+Pomoc!$C$26</f>
        <v>0.35416666666666657</v>
      </c>
      <c r="M16" s="66">
        <f>+M15+Pomoc!$C$26</f>
        <v>0.35763888888888878</v>
      </c>
      <c r="N16" s="134">
        <v>550</v>
      </c>
      <c r="O16" s="13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0"/>
      <c r="L17" s="66">
        <f>+L16+Pomoc!$C$26</f>
        <v>0.35763888888888878</v>
      </c>
      <c r="M17" s="66">
        <f>+M16+Pomoc!$C$26</f>
        <v>0.36111111111111099</v>
      </c>
      <c r="N17" s="134">
        <v>550</v>
      </c>
      <c r="O17" s="13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0"/>
      <c r="L18" s="66">
        <f>+L17+Pomoc!$C$26</f>
        <v>0.36111111111111099</v>
      </c>
      <c r="M18" s="66">
        <f>+M17+Pomoc!$C$26</f>
        <v>0.3645833333333332</v>
      </c>
      <c r="N18" s="134">
        <v>550</v>
      </c>
      <c r="O18" s="13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0.42395004446020246</v>
      </c>
      <c r="G20" s="5" t="s">
        <v>27</v>
      </c>
      <c r="H20" s="5"/>
      <c r="I20" s="5"/>
      <c r="J20" s="21"/>
      <c r="K20" s="130" t="s">
        <v>67</v>
      </c>
      <c r="L20" s="66">
        <f>+L18+Pomoc!$C$26</f>
        <v>0.3645833333333332</v>
      </c>
      <c r="M20" s="66">
        <f>+L21</f>
        <v>0.36805555555555541</v>
      </c>
      <c r="N20" s="134">
        <v>550</v>
      </c>
      <c r="O20" s="13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0.20347502223010122</v>
      </c>
      <c r="G21" s="23" t="s">
        <v>27</v>
      </c>
      <c r="H21" s="23"/>
      <c r="I21" s="23"/>
      <c r="J21" s="25"/>
      <c r="K21" s="130"/>
      <c r="L21" s="66">
        <f>+L20+Pomoc!$C$26</f>
        <v>0.36805555555555541</v>
      </c>
      <c r="M21" s="66">
        <f>+M20+Pomoc!$C$26</f>
        <v>0.37152777777777762</v>
      </c>
      <c r="N21" s="134">
        <v>550</v>
      </c>
      <c r="O21" s="13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0" t="s">
        <v>68</v>
      </c>
      <c r="L23" s="66">
        <v>0.40277777777778301</v>
      </c>
      <c r="M23" s="66">
        <f>+L23+Pomoc!C26</f>
        <v>0.40625000000000522</v>
      </c>
      <c r="N23" s="134">
        <v>550</v>
      </c>
      <c r="O23" s="13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0"/>
      <c r="L24" s="66">
        <f>+L23+Pomoc!$C$26</f>
        <v>0.40625000000000522</v>
      </c>
      <c r="M24" s="66">
        <f>+M23+Pomoc!$C$26</f>
        <v>0.40972222222222743</v>
      </c>
      <c r="N24" s="134">
        <v>550</v>
      </c>
      <c r="O24" s="13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550</v>
      </c>
      <c r="G25" s="5" t="s">
        <v>27</v>
      </c>
      <c r="H25" s="5"/>
      <c r="I25" s="3"/>
      <c r="J25" s="21"/>
      <c r="K25" s="130"/>
      <c r="L25" s="66">
        <f>+L24+Pomoc!$C$26</f>
        <v>0.40972222222222743</v>
      </c>
      <c r="M25" s="66">
        <f>+M24+Pomoc!$C$26</f>
        <v>0.41319444444444964</v>
      </c>
      <c r="N25" s="134">
        <v>550</v>
      </c>
      <c r="O25" s="13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2.8205128205128207</v>
      </c>
      <c r="G26" s="23" t="s">
        <v>28</v>
      </c>
      <c r="H26" s="23"/>
      <c r="I26" s="24"/>
      <c r="J26" s="25"/>
      <c r="K26" s="131"/>
      <c r="L26" s="67">
        <f>+L25+Pomoc!$C$26</f>
        <v>0.41319444444444964</v>
      </c>
      <c r="M26" s="67">
        <f>+M25+Pomoc!$C$26</f>
        <v>0.41666666666667185</v>
      </c>
      <c r="N26" s="135">
        <v>550</v>
      </c>
      <c r="O26" s="135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6" t="s">
        <v>77</v>
      </c>
      <c r="L27" s="137"/>
      <c r="M27" s="137"/>
      <c r="N27" s="137"/>
      <c r="O27" s="137"/>
      <c r="P27" s="138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9" t="s">
        <v>76</v>
      </c>
      <c r="L28" s="140"/>
      <c r="M28" s="140"/>
      <c r="N28" s="75">
        <f>+F25</f>
        <v>550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39" t="s">
        <v>78</v>
      </c>
      <c r="L29" s="140"/>
      <c r="M29" s="140"/>
      <c r="N29" s="75">
        <f>+MAX(N10:O26)</f>
        <v>550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39" t="s">
        <v>70</v>
      </c>
      <c r="L30" s="140"/>
      <c r="M30" s="140"/>
      <c r="N30" s="71">
        <f>+MAX('Vypocet koncentrace'!G4:G243)</f>
        <v>1295.6838833849295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7020.9027777777783</v>
      </c>
      <c r="G31" s="56" t="s">
        <v>31</v>
      </c>
      <c r="H31" s="56"/>
      <c r="I31" s="23"/>
      <c r="J31" s="25"/>
      <c r="K31" s="141" t="s">
        <v>72</v>
      </c>
      <c r="L31" s="142"/>
      <c r="M31" s="142"/>
      <c r="N31" s="132" t="str">
        <f>+IF(N30&lt;($F$16),"VYHOVUJE","NEVYHOVUJE")</f>
        <v>VYHOVUJE</v>
      </c>
      <c r="O31" s="132"/>
      <c r="P31" s="133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0.42395004446020246</v>
      </c>
      <c r="D4" s="94">
        <f>+'Bilance větrané místnosti'!N10</f>
        <v>550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5.853965581058123E-2</v>
      </c>
      <c r="G4" s="96">
        <f t="shared" si="0"/>
        <v>585.39655810581235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0.42395004446020246</v>
      </c>
      <c r="D5" s="94">
        <f>+D4</f>
        <v>550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6.1916767946934653E-2</v>
      </c>
      <c r="G5" s="96">
        <f t="shared" si="0"/>
        <v>619.16767946934658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0.42395004446020246</v>
      </c>
      <c r="D6" s="94">
        <f>+D5</f>
        <v>550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6.513880053762118E-2</v>
      </c>
      <c r="G6" s="96">
        <f t="shared" si="0"/>
        <v>651.38800537621182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0.42395004446020246</v>
      </c>
      <c r="D7" s="94">
        <f>+D6</f>
        <v>550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6.8212874952768066E-2</v>
      </c>
      <c r="G7" s="96">
        <f t="shared" si="0"/>
        <v>682.12874952768061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0.42395004446020246</v>
      </c>
      <c r="D8" s="94">
        <f>+D7</f>
        <v>550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7.1145785543795678E-2</v>
      </c>
      <c r="G8" s="96">
        <f t="shared" si="0"/>
        <v>711.45785543795682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0.42395004446020246</v>
      </c>
      <c r="D9" s="94">
        <f>+'Bilance větrané místnosti'!N11</f>
        <v>550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7.3944014660364071E-2</v>
      </c>
      <c r="G9" s="96">
        <f t="shared" si="0"/>
        <v>739.44014660364076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0.42395004446020246</v>
      </c>
      <c r="D10" s="94">
        <f>+D9</f>
        <v>550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7.6613746977729977E-2</v>
      </c>
      <c r="G10" s="96">
        <f t="shared" si="0"/>
        <v>766.13746977729977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0.42395004446020246</v>
      </c>
      <c r="D11" s="94">
        <f>+D10</f>
        <v>550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7.9160883166180709E-2</v>
      </c>
      <c r="G11" s="96">
        <f t="shared" si="0"/>
        <v>791.60883166180713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0.42395004446020246</v>
      </c>
      <c r="D12" s="94">
        <f>+D11</f>
        <v>550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8.1591052932757382E-2</v>
      </c>
      <c r="G12" s="96">
        <f t="shared" si="0"/>
        <v>815.91052932757384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0.42395004446020246</v>
      </c>
      <c r="D13" s="94">
        <f>+D12</f>
        <v>550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8.3909627464092307E-2</v>
      </c>
      <c r="G13" s="96">
        <f t="shared" si="0"/>
        <v>839.09627464092307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0.42395004446020246</v>
      </c>
      <c r="D14" s="94">
        <f>+'Bilance větrané místnosti'!N12</f>
        <v>550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8.6121731297861784E-2</v>
      </c>
      <c r="G14" s="96">
        <f t="shared" si="0"/>
        <v>861.21731297861788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0.42395004446020246</v>
      </c>
      <c r="D15" s="94">
        <f>+D14</f>
        <v>550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8.8232253649092915E-2</v>
      </c>
      <c r="G15" s="96">
        <f t="shared" si="0"/>
        <v>882.32253649092911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0.42395004446020246</v>
      </c>
      <c r="D16" s="94">
        <f>+D15</f>
        <v>550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9.0245859216357804E-2</v>
      </c>
      <c r="G16" s="96">
        <f t="shared" si="0"/>
        <v>902.45859216357803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0.42395004446020246</v>
      </c>
      <c r="D17" s="94">
        <f>+D16</f>
        <v>550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9.2166998491739066E-2</v>
      </c>
      <c r="G17" s="96">
        <f t="shared" si="0"/>
        <v>921.66998491739071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0.42395004446020246</v>
      </c>
      <c r="D18" s="94">
        <f>+D17</f>
        <v>550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9.3999917597354016E-2</v>
      </c>
      <c r="G18" s="96">
        <f t="shared" si="0"/>
        <v>939.9991759735401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0.42395004446020246</v>
      </c>
      <c r="D19" s="94">
        <f>+'Bilance větrané místnosti'!N13</f>
        <v>550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9.5748667670178159E-2</v>
      </c>
      <c r="G19" s="96">
        <f t="shared" si="0"/>
        <v>957.48667670178156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0.42395004446020246</v>
      </c>
      <c r="D20" s="94">
        <f>+D19</f>
        <v>550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9.7417113815910505E-2</v>
      </c>
      <c r="G20" s="96">
        <f t="shared" si="0"/>
        <v>974.171138159105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0.42395004446020246</v>
      </c>
      <c r="D21" s="94">
        <f>+D20</f>
        <v>550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9.9008943651670595E-2</v>
      </c>
      <c r="G21" s="96">
        <f t="shared" si="0"/>
        <v>990.08943651670597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0.42395004446020246</v>
      </c>
      <c r="D22" s="94">
        <f>+D21</f>
        <v>550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0.10052767545640849</v>
      </c>
      <c r="G22" s="96">
        <f t="shared" si="0"/>
        <v>1005.276754564085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0.42395004446020246</v>
      </c>
      <c r="D23" s="94">
        <f>+D22</f>
        <v>550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0.10197666594704154</v>
      </c>
      <c r="G23" s="96">
        <f t="shared" si="0"/>
        <v>1019.7666594704153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0.42395004446020246</v>
      </c>
      <c r="D24" s="94">
        <f>+'Bilance větrané místnosti'!N14</f>
        <v>550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0.10335911769750541</v>
      </c>
      <c r="G24" s="96">
        <f t="shared" si="0"/>
        <v>1033.5911769750542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0.42395004446020246</v>
      </c>
      <c r="D25" s="94">
        <f>+D24</f>
        <v>550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0.10467808621711634</v>
      </c>
      <c r="G25" s="96">
        <f t="shared" si="0"/>
        <v>1046.7808621711633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0.42395004446020246</v>
      </c>
      <c r="D26" s="94">
        <f>+D25</f>
        <v>550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0.10593648670388987</v>
      </c>
      <c r="G26" s="96">
        <f t="shared" si="0"/>
        <v>1059.3648670388986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0.42395004446020246</v>
      </c>
      <c r="D27" s="94">
        <f>+D26</f>
        <v>550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0.10713710048774197</v>
      </c>
      <c r="G27" s="96">
        <f t="shared" si="0"/>
        <v>1071.3710048774196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0.42395004446020246</v>
      </c>
      <c r="D28" s="94">
        <f>+D27</f>
        <v>550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0.10828258117781345</v>
      </c>
      <c r="G28" s="96">
        <f t="shared" si="0"/>
        <v>1082.8258117781345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0.42395004446020246</v>
      </c>
      <c r="D29" s="94">
        <f>+'Bilance větrané místnosti'!N15</f>
        <v>550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0.1093754605275047</v>
      </c>
      <c r="G29" s="96">
        <f t="shared" si="0"/>
        <v>1093.754605275047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0.42395004446020246</v>
      </c>
      <c r="D30" s="94">
        <f>+D29</f>
        <v>550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0.11041815403018353</v>
      </c>
      <c r="G30" s="96">
        <f t="shared" si="0"/>
        <v>1104.1815403018352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0.42395004446020246</v>
      </c>
      <c r="D31" s="94">
        <f>+D30</f>
        <v>550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0.11141296625793382</v>
      </c>
      <c r="G31" s="96">
        <f t="shared" si="0"/>
        <v>1114.1296625793382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0.42395004446020246</v>
      </c>
      <c r="D32" s="94">
        <f>+D31</f>
        <v>550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0.11236209595514486</v>
      </c>
      <c r="G32" s="96">
        <f t="shared" si="0"/>
        <v>1123.6209595514485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0.42395004446020246</v>
      </c>
      <c r="D33" s="94">
        <f>+D32</f>
        <v>550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0.11326764089819924</v>
      </c>
      <c r="G33" s="96">
        <f t="shared" si="0"/>
        <v>1132.6764089819924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0.42395004446020246</v>
      </c>
      <c r="D34" s="94">
        <f>+'Bilance větrané místnosti'!N16</f>
        <v>550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0.1141316025320001</v>
      </c>
      <c r="G34" s="96">
        <f t="shared" si="0"/>
        <v>1141.316025320001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0.42395004446020246</v>
      </c>
      <c r="D35" s="94">
        <f>+D34</f>
        <v>550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0.11495589039358556</v>
      </c>
      <c r="G35" s="96">
        <f t="shared" si="0"/>
        <v>1149.5589039358556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0.42395004446020246</v>
      </c>
      <c r="D36" s="94">
        <f>+D35</f>
        <v>550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0.11574232633260756</v>
      </c>
      <c r="G36" s="96">
        <f t="shared" si="0"/>
        <v>1157.4232633260756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0.42395004446020246</v>
      </c>
      <c r="D37" s="94">
        <f>+D36</f>
        <v>550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0.11649264853800288</v>
      </c>
      <c r="G37" s="96">
        <f t="shared" si="0"/>
        <v>1164.9264853800289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0.42395004446020246</v>
      </c>
      <c r="D38" s="94">
        <f>+D37</f>
        <v>550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0.11720851537975663</v>
      </c>
      <c r="G38" s="96">
        <f t="shared" si="0"/>
        <v>1172.0851537975664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0.42395004446020246</v>
      </c>
      <c r="D39" s="94">
        <f>+'Bilance větrané místnosti'!N17</f>
        <v>550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0.11789150907424879</v>
      </c>
      <c r="G39" s="96">
        <f t="shared" si="0"/>
        <v>1178.915090742488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0.42395004446020246</v>
      </c>
      <c r="D40" s="94">
        <f>+D39</f>
        <v>550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0.11854313918128556</v>
      </c>
      <c r="G40" s="96">
        <f t="shared" si="0"/>
        <v>1185.4313918128555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0.42395004446020246</v>
      </c>
      <c r="D41" s="94">
        <f>+D40</f>
        <v>550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0.11916484594054412</v>
      </c>
      <c r="G41" s="96">
        <f t="shared" si="0"/>
        <v>1191.6484594054411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0.42395004446020246</v>
      </c>
      <c r="D42" s="94">
        <f>+D41</f>
        <v>550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0.11975800345480545</v>
      </c>
      <c r="G42" s="96">
        <f t="shared" si="0"/>
        <v>1197.5800345480545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0.42395004446020246</v>
      </c>
      <c r="D43" s="94">
        <f>+D42</f>
        <v>550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0.12032392272701069</v>
      </c>
      <c r="G43" s="96">
        <f t="shared" si="0"/>
        <v>1203.2392272701068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0.42395004446020246</v>
      </c>
      <c r="D44" s="94">
        <f>+'Bilance větrané místnosti'!N18</f>
        <v>550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0.12086385455785352</v>
      </c>
      <c r="G44" s="96">
        <f t="shared" si="0"/>
        <v>1208.6385455785353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0.42395004446020246</v>
      </c>
      <c r="D45" s="94">
        <f>+D44</f>
        <v>550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0.12137899231031297</v>
      </c>
      <c r="G45" s="96">
        <f t="shared" si="0"/>
        <v>1213.7899231031297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0.42395004446020246</v>
      </c>
      <c r="D46" s="94">
        <f>+D45</f>
        <v>550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0.12187047454723673</v>
      </c>
      <c r="G46" s="96">
        <f t="shared" si="0"/>
        <v>1218.7047454723674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0.42395004446020246</v>
      </c>
      <c r="D47" s="94">
        <f>+D46</f>
        <v>550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0.12233938754780467</v>
      </c>
      <c r="G47" s="96">
        <f t="shared" si="0"/>
        <v>1223.3938754780468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0.42395004446020246</v>
      </c>
      <c r="D48" s="94">
        <f>+D47</f>
        <v>550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0.12278676770843443</v>
      </c>
      <c r="G48" s="96">
        <f t="shared" si="0"/>
        <v>1227.8676770843442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0.20347502223010122</v>
      </c>
      <c r="D49" s="94">
        <f>+'Bilance větrané místnosti'!N20</f>
        <v>550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0.12137280748555823</v>
      </c>
      <c r="G49" s="99">
        <f t="shared" si="0"/>
        <v>1213.7280748555822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0.20347502223010122</v>
      </c>
      <c r="D50" s="94">
        <f>+D49</f>
        <v>550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0.12002377738643903</v>
      </c>
      <c r="G50" s="99">
        <f t="shared" si="0"/>
        <v>1200.2377738643904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0.20347502223010122</v>
      </c>
      <c r="D51" s="94">
        <f>+D50</f>
        <v>550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0.11873669577064391</v>
      </c>
      <c r="G51" s="99">
        <f t="shared" si="0"/>
        <v>1187.3669577064391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0.20347502223010122</v>
      </c>
      <c r="D52" s="94">
        <f>+D51</f>
        <v>550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0.1175087179169256</v>
      </c>
      <c r="G52" s="99">
        <f t="shared" si="0"/>
        <v>1175.0871791692559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0.20347502223010122</v>
      </c>
      <c r="D53" s="94">
        <f>+D52</f>
        <v>550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0.11633712973578988</v>
      </c>
      <c r="G53" s="99">
        <f t="shared" si="0"/>
        <v>1163.3712973578988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0.20347502223010122</v>
      </c>
      <c r="D54" s="94">
        <f>+'Bilance větrané místnosti'!N21</f>
        <v>550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0.11521934177078658</v>
      </c>
      <c r="G54" s="99">
        <f t="shared" si="0"/>
        <v>1152.1934177078658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0.20347502223010122</v>
      </c>
      <c r="D55" s="94">
        <f>+D54</f>
        <v>550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0.11415288347526586</v>
      </c>
      <c r="G55" s="99">
        <f t="shared" si="0"/>
        <v>1141.5288347526587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0.20347502223010122</v>
      </c>
      <c r="D56" s="94">
        <f>+D55</f>
        <v>550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0.11313539775195018</v>
      </c>
      <c r="G56" s="99">
        <f t="shared" si="0"/>
        <v>1131.3539775195018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0.20347502223010122</v>
      </c>
      <c r="D57" s="94">
        <f>+D56</f>
        <v>550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0.11216463574325322</v>
      </c>
      <c r="G57" s="99">
        <f t="shared" si="0"/>
        <v>1121.6463574325321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0.20347502223010122</v>
      </c>
      <c r="D58" s="94">
        <f>+D57</f>
        <v>550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0.11123845186083131</v>
      </c>
      <c r="G58" s="99">
        <f t="shared" si="0"/>
        <v>1112.3845186083131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0.42395004446020246</v>
      </c>
      <c r="D59" s="96">
        <f t="shared" ref="D59:D103" si="2">+D4</f>
        <v>550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0.1121955953912591</v>
      </c>
      <c r="G59" s="96">
        <f t="shared" si="0"/>
        <v>1121.955953912591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0.42395004446020246</v>
      </c>
      <c r="D60" s="96">
        <f t="shared" si="2"/>
        <v>550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0.1131087861662427</v>
      </c>
      <c r="G60" s="96">
        <f t="shared" si="0"/>
        <v>1131.087861662427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0.42395004446020246</v>
      </c>
      <c r="D61" s="96">
        <f t="shared" si="2"/>
        <v>550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0.11398004252958292</v>
      </c>
      <c r="G61" s="96">
        <f t="shared" si="0"/>
        <v>1139.8004252958292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0.42395004446020246</v>
      </c>
      <c r="D62" s="96">
        <f t="shared" si="2"/>
        <v>550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0.11481129014120546</v>
      </c>
      <c r="G62" s="96">
        <f t="shared" si="0"/>
        <v>1148.1129014120545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0.42395004446020246</v>
      </c>
      <c r="D63" s="96">
        <f t="shared" si="2"/>
        <v>550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0.1156043662332745</v>
      </c>
      <c r="G63" s="96">
        <f t="shared" si="0"/>
        <v>1156.043662332745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0.42395004446020246</v>
      </c>
      <c r="D64" s="96">
        <f t="shared" si="2"/>
        <v>550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0.11636102367086257</v>
      </c>
      <c r="G64" s="96">
        <f t="shared" si="0"/>
        <v>1163.6102367086257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0.42395004446020246</v>
      </c>
      <c r="D65" s="96">
        <f t="shared" si="2"/>
        <v>550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0.11708293482615119</v>
      </c>
      <c r="G65" s="96">
        <f t="shared" si="0"/>
        <v>1170.829348261512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0.42395004446020246</v>
      </c>
      <c r="D66" s="96">
        <f t="shared" si="2"/>
        <v>550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0.11777169527472536</v>
      </c>
      <c r="G66" s="96">
        <f t="shared" si="0"/>
        <v>1177.7169527472536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0.42395004446020246</v>
      </c>
      <c r="D67" s="96">
        <f t="shared" si="2"/>
        <v>550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0.11842882732213145</v>
      </c>
      <c r="G67" s="96">
        <f t="shared" ref="G67:G130" si="3">F67*10000</f>
        <v>1184.2882732213145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0.42395004446020246</v>
      </c>
      <c r="D68" s="96">
        <f t="shared" si="2"/>
        <v>550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0.11905578336849276</v>
      </c>
      <c r="G68" s="96">
        <f t="shared" si="3"/>
        <v>1190.5578336849276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0.42395004446020246</v>
      </c>
      <c r="D69" s="96">
        <f t="shared" si="2"/>
        <v>550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0.11965394911861955</v>
      </c>
      <c r="G69" s="96">
        <f t="shared" si="3"/>
        <v>1196.5394911861956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0.42395004446020246</v>
      </c>
      <c r="D70" s="96">
        <f t="shared" si="2"/>
        <v>550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0.12022464664470825</v>
      </c>
      <c r="G70" s="96">
        <f t="shared" si="3"/>
        <v>1202.2464664470824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0.42395004446020246</v>
      </c>
      <c r="D71" s="96">
        <f t="shared" si="2"/>
        <v>550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0.12076913730839922</v>
      </c>
      <c r="G71" s="96">
        <f t="shared" si="3"/>
        <v>1207.6913730839922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0.42395004446020246</v>
      </c>
      <c r="D72" s="96">
        <f t="shared" si="2"/>
        <v>550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0.12128862454865152</v>
      </c>
      <c r="G72" s="96">
        <f t="shared" si="3"/>
        <v>1212.8862454865152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0.42395004446020246</v>
      </c>
      <c r="D73" s="96">
        <f t="shared" si="2"/>
        <v>550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0.12178425654159628</v>
      </c>
      <c r="G73" s="96">
        <f t="shared" si="3"/>
        <v>1217.8425654159628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0.42395004446020246</v>
      </c>
      <c r="D74" s="96">
        <f t="shared" si="2"/>
        <v>550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0.12225712873824748</v>
      </c>
      <c r="G74" s="96">
        <f t="shared" si="3"/>
        <v>1222.5712873824748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0.42395004446020246</v>
      </c>
      <c r="D75" s="96">
        <f t="shared" si="2"/>
        <v>550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0.12270828628567938</v>
      </c>
      <c r="G75" s="96">
        <f t="shared" si="3"/>
        <v>1227.0828628567938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0.42395004446020246</v>
      </c>
      <c r="D76" s="96">
        <f t="shared" si="2"/>
        <v>550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0.12313872633702141</v>
      </c>
      <c r="G76" s="96">
        <f t="shared" si="3"/>
        <v>1231.3872633702142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0.42395004446020246</v>
      </c>
      <c r="D77" s="96">
        <f t="shared" si="2"/>
        <v>550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0.12354940025537652</v>
      </c>
      <c r="G77" s="96">
        <f t="shared" si="3"/>
        <v>1235.4940025537651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0.42395004446020246</v>
      </c>
      <c r="D78" s="96">
        <f t="shared" si="2"/>
        <v>550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0.12394121571653377</v>
      </c>
      <c r="G78" s="96">
        <f t="shared" si="3"/>
        <v>1239.4121571653377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0.42395004446020246</v>
      </c>
      <c r="D79" s="96">
        <f t="shared" si="2"/>
        <v>550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0.12431503871512294</v>
      </c>
      <c r="G79" s="96">
        <f t="shared" si="3"/>
        <v>1243.1503871512293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0.42395004446020246</v>
      </c>
      <c r="D80" s="96">
        <f t="shared" si="2"/>
        <v>550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0.12467169547864489</v>
      </c>
      <c r="G80" s="96">
        <f t="shared" si="3"/>
        <v>1246.7169547864489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0.42395004446020246</v>
      </c>
      <c r="D81" s="96">
        <f t="shared" si="2"/>
        <v>550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0.12501197429360816</v>
      </c>
      <c r="G81" s="96">
        <f t="shared" si="3"/>
        <v>1250.1197429360816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0.42395004446020246</v>
      </c>
      <c r="D82" s="96">
        <f t="shared" si="2"/>
        <v>550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0.1253366272478082</v>
      </c>
      <c r="G82" s="96">
        <f t="shared" si="3"/>
        <v>1253.366272478082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0.42395004446020246</v>
      </c>
      <c r="D83" s="96">
        <f t="shared" si="2"/>
        <v>550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0.12564637189259947</v>
      </c>
      <c r="G83" s="96">
        <f t="shared" si="3"/>
        <v>1256.4637189259947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0.42395004446020246</v>
      </c>
      <c r="D84" s="96">
        <f t="shared" si="2"/>
        <v>550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0.12594189282883517</v>
      </c>
      <c r="G84" s="96">
        <f t="shared" si="3"/>
        <v>1259.4189282883517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0.42395004446020246</v>
      </c>
      <c r="D85" s="96">
        <f t="shared" si="2"/>
        <v>550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0.12622384321997906</v>
      </c>
      <c r="G85" s="96">
        <f t="shared" si="3"/>
        <v>1262.2384321997906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0.42395004446020246</v>
      </c>
      <c r="D86" s="96">
        <f t="shared" si="2"/>
        <v>550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0.12649284623573423</v>
      </c>
      <c r="G86" s="96">
        <f t="shared" si="3"/>
        <v>1264.9284623573424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0.42395004446020246</v>
      </c>
      <c r="D87" s="96">
        <f t="shared" si="2"/>
        <v>550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0.12674949642937927</v>
      </c>
      <c r="G87" s="96">
        <f t="shared" si="3"/>
        <v>1267.4949642937927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0.42395004446020246</v>
      </c>
      <c r="D88" s="96">
        <f t="shared" si="2"/>
        <v>550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0.12699436105185616</v>
      </c>
      <c r="G88" s="96">
        <f t="shared" si="3"/>
        <v>1269.9436105185616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0.42395004446020246</v>
      </c>
      <c r="D89" s="96">
        <f t="shared" si="2"/>
        <v>550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0.12722798130551427</v>
      </c>
      <c r="G89" s="96">
        <f t="shared" si="3"/>
        <v>1272.2798130551428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0.42395004446020246</v>
      </c>
      <c r="D90" s="96">
        <f t="shared" si="2"/>
        <v>550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0.12745087354028131</v>
      </c>
      <c r="G90" s="96">
        <f t="shared" si="3"/>
        <v>1274.508735402813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0.42395004446020246</v>
      </c>
      <c r="D91" s="96">
        <f t="shared" si="2"/>
        <v>550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0.12766353039490561</v>
      </c>
      <c r="G91" s="96">
        <f t="shared" si="3"/>
        <v>1276.6353039490562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0.42395004446020246</v>
      </c>
      <c r="D92" s="96">
        <f t="shared" si="2"/>
        <v>550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0.12786642188579112</v>
      </c>
      <c r="G92" s="96">
        <f t="shared" si="3"/>
        <v>1278.6642188579112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0.42395004446020246</v>
      </c>
      <c r="D93" s="96">
        <f t="shared" si="2"/>
        <v>550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0.12805999644583282</v>
      </c>
      <c r="G93" s="96">
        <f t="shared" si="3"/>
        <v>1280.5999644583283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0.42395004446020246</v>
      </c>
      <c r="D94" s="96">
        <f t="shared" si="2"/>
        <v>550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0.12824468191554769</v>
      </c>
      <c r="G94" s="96">
        <f t="shared" si="3"/>
        <v>1282.446819155477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0.42395004446020246</v>
      </c>
      <c r="D95" s="96">
        <f t="shared" si="2"/>
        <v>550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0.12842088648869229</v>
      </c>
      <c r="G95" s="96">
        <f t="shared" si="3"/>
        <v>1284.208864886923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0.42395004446020246</v>
      </c>
      <c r="D96" s="96">
        <f t="shared" si="2"/>
        <v>550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0.12858899961445686</v>
      </c>
      <c r="G96" s="96">
        <f t="shared" si="3"/>
        <v>1285.8899961445686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0.42395004446020246</v>
      </c>
      <c r="D97" s="96">
        <f t="shared" si="2"/>
        <v>550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0.12874939285823009</v>
      </c>
      <c r="G97" s="96">
        <f t="shared" si="3"/>
        <v>1287.4939285823009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0.42395004446020246</v>
      </c>
      <c r="D98" s="96">
        <f t="shared" si="2"/>
        <v>550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0.12890242072283672</v>
      </c>
      <c r="G98" s="96">
        <f t="shared" si="3"/>
        <v>1289.0242072283672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0.42395004446020246</v>
      </c>
      <c r="D99" s="96">
        <f t="shared" si="2"/>
        <v>550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0.12904842143206344</v>
      </c>
      <c r="G99" s="96">
        <f t="shared" si="3"/>
        <v>1290.4842143206345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0.42395004446020246</v>
      </c>
      <c r="D100" s="96">
        <f t="shared" si="2"/>
        <v>550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0.12918771767820458</v>
      </c>
      <c r="G100" s="96">
        <f t="shared" si="3"/>
        <v>1291.8771767820458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0.42395004446020246</v>
      </c>
      <c r="D101" s="96">
        <f t="shared" si="2"/>
        <v>550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0.12932061733528016</v>
      </c>
      <c r="G101" s="96">
        <f t="shared" si="3"/>
        <v>1293.2061733528017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0.42395004446020246</v>
      </c>
      <c r="D102" s="96">
        <f t="shared" si="2"/>
        <v>550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0.12944741413950203</v>
      </c>
      <c r="G102" s="96">
        <f t="shared" si="3"/>
        <v>1294.4741413950203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0.42395004446020246</v>
      </c>
      <c r="D103" s="96">
        <f t="shared" si="2"/>
        <v>550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0.12956838833849293</v>
      </c>
      <c r="G103" s="101">
        <f t="shared" si="3"/>
        <v>1295.6838833849295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0.20347502223010122</v>
      </c>
      <c r="D104" s="96">
        <f>+'Bilance větrané místnosti'!N23</f>
        <v>550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0.1278430109628152</v>
      </c>
      <c r="G104" s="99">
        <f t="shared" si="3"/>
        <v>1278.430109628152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0.20347502223010122</v>
      </c>
      <c r="D105" s="96">
        <f>+D104</f>
        <v>550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0.12619686422228391</v>
      </c>
      <c r="G105" s="99">
        <f t="shared" si="3"/>
        <v>1261.968642222839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0.20347502223010122</v>
      </c>
      <c r="D106" s="96">
        <f>+D105</f>
        <v>550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0.12462630978615806</v>
      </c>
      <c r="G106" s="99">
        <f t="shared" si="3"/>
        <v>1246.2630978615805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0.20347502223010122</v>
      </c>
      <c r="D107" s="96">
        <f>+D106</f>
        <v>550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0.12312787639859847</v>
      </c>
      <c r="G107" s="99">
        <f t="shared" si="3"/>
        <v>1231.2787639859846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0.20347502223010122</v>
      </c>
      <c r="D108" s="96">
        <f>+D107</f>
        <v>550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0.1216982522064616</v>
      </c>
      <c r="G108" s="99">
        <f t="shared" si="3"/>
        <v>1216.982522064616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0.20347502223010122</v>
      </c>
      <c r="D109" s="96">
        <f>+'Bilance větrané místnosti'!N24</f>
        <v>550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0.12033427743940732</v>
      </c>
      <c r="G109" s="99">
        <f t="shared" si="3"/>
        <v>1203.3427743940731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0.20347502223010122</v>
      </c>
      <c r="D110" s="96">
        <f>+D109</f>
        <v>550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0.11903293742614132</v>
      </c>
      <c r="G110" s="99">
        <f t="shared" si="3"/>
        <v>1190.3293742614132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0.20347502223010122</v>
      </c>
      <c r="D111" s="96">
        <f>+D110</f>
        <v>550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0.11779135593135714</v>
      </c>
      <c r="G111" s="99">
        <f t="shared" si="3"/>
        <v>1177.9135593135713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0.20347502223010122</v>
      </c>
      <c r="D112" s="96">
        <f>+D111</f>
        <v>550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0.11660678879865082</v>
      </c>
      <c r="G112" s="99">
        <f t="shared" si="3"/>
        <v>1166.0678879865081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0.20347502223010122</v>
      </c>
      <c r="D113" s="96">
        <f>+D112</f>
        <v>550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0.11547661788535767</v>
      </c>
      <c r="G113" s="99">
        <f t="shared" si="3"/>
        <v>1154.7661788535765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0.20347502223010122</v>
      </c>
      <c r="D114" s="96">
        <f>+'Bilance větrané místnosti'!N25</f>
        <v>550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0.11439834527590609</v>
      </c>
      <c r="G114" s="99">
        <f t="shared" si="3"/>
        <v>1143.9834527590608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0.20347502223010122</v>
      </c>
      <c r="D115" s="96">
        <f>+D114</f>
        <v>550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0.1133695877608983</v>
      </c>
      <c r="G115" s="99">
        <f t="shared" si="3"/>
        <v>1133.695877608983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0.20347502223010122</v>
      </c>
      <c r="D116" s="96">
        <f>+D115</f>
        <v>550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0.11238807156971611</v>
      </c>
      <c r="G116" s="99">
        <f t="shared" si="3"/>
        <v>1123.8807156971611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0.20347502223010122</v>
      </c>
      <c r="D117" s="96">
        <f>+D116</f>
        <v>550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0.11145162734500927</v>
      </c>
      <c r="G117" s="99">
        <f t="shared" si="3"/>
        <v>1114.5162734500927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0.20347502223010122</v>
      </c>
      <c r="D118" s="96">
        <f>+D117</f>
        <v>550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0.11055818534795922</v>
      </c>
      <c r="G118" s="99">
        <f t="shared" si="3"/>
        <v>1105.5818534795922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0.20347502223010122</v>
      </c>
      <c r="D119" s="96">
        <f>+'Bilance větrané místnosti'!N26</f>
        <v>550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0.10970577088372062</v>
      </c>
      <c r="G119" s="99">
        <f t="shared" si="3"/>
        <v>1097.0577088372063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0.20347502223010122</v>
      </c>
      <c r="D120" s="96">
        <f>+D119</f>
        <v>550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0.10889249993693026</v>
      </c>
      <c r="G120" s="99">
        <f t="shared" si="3"/>
        <v>1088.9249993693027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0.20347502223010122</v>
      </c>
      <c r="D121" s="96">
        <f>+D120</f>
        <v>550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0.10811657500763654</v>
      </c>
      <c r="G121" s="99">
        <f t="shared" si="3"/>
        <v>1081.1657500763654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0.20347502223010122</v>
      </c>
      <c r="D122" s="96">
        <f>+D121</f>
        <v>550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0.10737628113844627</v>
      </c>
      <c r="G122" s="99">
        <f t="shared" si="3"/>
        <v>1073.7628113844628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0.20347502223010122</v>
      </c>
      <c r="D123" s="96">
        <f>+D122</f>
        <v>550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0.10666998212410791</v>
      </c>
      <c r="G123" s="99">
        <f t="shared" si="3"/>
        <v>1066.6998212410792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0.42395004446020246</v>
      </c>
      <c r="D124" s="96">
        <f t="shared" ref="D124:D155" si="5">+D4</f>
        <v>550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0.10783691324303109</v>
      </c>
      <c r="G124" s="96">
        <f t="shared" si="3"/>
        <v>1078.3691324303109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0.42395004446020246</v>
      </c>
      <c r="D125" s="96">
        <f t="shared" si="5"/>
        <v>550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0.1089502580016439</v>
      </c>
      <c r="G125" s="96">
        <f t="shared" si="3"/>
        <v>1089.502580016439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0.42395004446020246</v>
      </c>
      <c r="D126" s="96">
        <f t="shared" si="5"/>
        <v>550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0.11001247712617492</v>
      </c>
      <c r="G126" s="96">
        <f t="shared" si="3"/>
        <v>1100.1247712617492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0.42395004446020246</v>
      </c>
      <c r="D127" s="96">
        <f t="shared" si="5"/>
        <v>550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0.11102591834444167</v>
      </c>
      <c r="G127" s="96">
        <f t="shared" si="3"/>
        <v>1110.2591834444167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0.42395004446020246</v>
      </c>
      <c r="D128" s="96">
        <f t="shared" si="5"/>
        <v>550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0.11199282157482314</v>
      </c>
      <c r="G128" s="96">
        <f t="shared" si="3"/>
        <v>1119.9282157482314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0.42395004446020246</v>
      </c>
      <c r="D129" s="96">
        <f t="shared" si="5"/>
        <v>550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0.11291532387695076</v>
      </c>
      <c r="G129" s="96">
        <f t="shared" si="3"/>
        <v>1129.1532387695077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0.42395004446020246</v>
      </c>
      <c r="D130" s="96">
        <f t="shared" si="5"/>
        <v>550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0.11379546417506002</v>
      </c>
      <c r="G130" s="96">
        <f t="shared" si="3"/>
        <v>1137.9546417506001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0.42395004446020246</v>
      </c>
      <c r="D131" s="96">
        <f t="shared" si="5"/>
        <v>550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0.11463518776444212</v>
      </c>
      <c r="G131" s="96">
        <f t="shared" ref="G131:G194" si="6">F131*10000</f>
        <v>1146.3518776444212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0.42395004446020246</v>
      </c>
      <c r="D132" s="96">
        <f t="shared" si="5"/>
        <v>550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0.11543635061095599</v>
      </c>
      <c r="G132" s="96">
        <f t="shared" si="6"/>
        <v>1154.3635061095599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0.42395004446020246</v>
      </c>
      <c r="D133" s="96">
        <f t="shared" si="5"/>
        <v>550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0.11620072345310335</v>
      </c>
      <c r="G133" s="96">
        <f t="shared" si="6"/>
        <v>1162.0072345310334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0.42395004446020246</v>
      </c>
      <c r="D134" s="96">
        <f t="shared" si="5"/>
        <v>550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0.11692999571573359</v>
      </c>
      <c r="G134" s="96">
        <f t="shared" si="6"/>
        <v>1169.2999571573359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0.42395004446020246</v>
      </c>
      <c r="D135" s="96">
        <f t="shared" si="5"/>
        <v>550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0.11762577924402816</v>
      </c>
      <c r="G135" s="96">
        <f t="shared" si="6"/>
        <v>1176.2577924402815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0.42395004446020246</v>
      </c>
      <c r="D136" s="96">
        <f t="shared" si="5"/>
        <v>550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0.11828961186601762</v>
      </c>
      <c r="G136" s="96">
        <f t="shared" si="6"/>
        <v>1182.8961186601762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0.42395004446020246</v>
      </c>
      <c r="D137" s="96">
        <f t="shared" si="5"/>
        <v>550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0.11892296079150531</v>
      </c>
      <c r="G137" s="96">
        <f t="shared" si="6"/>
        <v>1189.2296079150531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0.42395004446020246</v>
      </c>
      <c r="D138" s="96">
        <f t="shared" si="5"/>
        <v>550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0.1195272258549098</v>
      </c>
      <c r="G138" s="96">
        <f t="shared" si="6"/>
        <v>1195.2722585490981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0.42395004446020246</v>
      </c>
      <c r="D139" s="96">
        <f t="shared" si="5"/>
        <v>550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0.12010374260919349</v>
      </c>
      <c r="G139" s="96">
        <f t="shared" si="6"/>
        <v>1201.0374260919348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0.42395004446020246</v>
      </c>
      <c r="D140" s="96">
        <f t="shared" si="5"/>
        <v>550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0.12065378527771577</v>
      </c>
      <c r="G140" s="96">
        <f t="shared" si="6"/>
        <v>1206.5378527771577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0.42395004446020246</v>
      </c>
      <c r="D141" s="96">
        <f t="shared" si="5"/>
        <v>550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0.12117856957053486</v>
      </c>
      <c r="G141" s="96">
        <f t="shared" si="6"/>
        <v>1211.7856957053486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0.42395004446020246</v>
      </c>
      <c r="D142" s="96">
        <f t="shared" si="5"/>
        <v>550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0.1216792553713828</v>
      </c>
      <c r="G142" s="96">
        <f t="shared" si="6"/>
        <v>1216.7925537138281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0.42395004446020246</v>
      </c>
      <c r="D143" s="96">
        <f t="shared" si="5"/>
        <v>550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0.12215694930125273</v>
      </c>
      <c r="G143" s="96">
        <f t="shared" si="6"/>
        <v>1221.5694930125273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0.42395004446020246</v>
      </c>
      <c r="D144" s="96">
        <f t="shared" si="5"/>
        <v>550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0.12261270716426406</v>
      </c>
      <c r="G144" s="96">
        <f t="shared" si="6"/>
        <v>1226.1270716426407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0.42395004446020246</v>
      </c>
      <c r="D145" s="96">
        <f t="shared" si="5"/>
        <v>550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0.12304753628121182</v>
      </c>
      <c r="G145" s="96">
        <f t="shared" si="6"/>
        <v>1230.4753628121182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0.42395004446020246</v>
      </c>
      <c r="D146" s="96">
        <f t="shared" si="5"/>
        <v>550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0.12346239771595764</v>
      </c>
      <c r="G146" s="96">
        <f t="shared" si="6"/>
        <v>1234.6239771595765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0.42395004446020246</v>
      </c>
      <c r="D147" s="96">
        <f t="shared" si="5"/>
        <v>550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0.12385820839958314</v>
      </c>
      <c r="G147" s="96">
        <f t="shared" si="6"/>
        <v>1238.5820839958315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0.42395004446020246</v>
      </c>
      <c r="D148" s="96">
        <f t="shared" si="5"/>
        <v>550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0.12423584315700056</v>
      </c>
      <c r="G148" s="96">
        <f t="shared" si="6"/>
        <v>1242.3584315700057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0.42395004446020246</v>
      </c>
      <c r="D149" s="96">
        <f t="shared" si="5"/>
        <v>550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0.1245961366405</v>
      </c>
      <c r="G149" s="96">
        <f t="shared" si="6"/>
        <v>1245.961366405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0.42395004446020246</v>
      </c>
      <c r="D150" s="96">
        <f t="shared" si="5"/>
        <v>550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0.12493988517450652</v>
      </c>
      <c r="G150" s="96">
        <f t="shared" si="6"/>
        <v>1249.3988517450653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0.42395004446020246</v>
      </c>
      <c r="D151" s="96">
        <f t="shared" si="5"/>
        <v>550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0.12526784851562484</v>
      </c>
      <c r="G151" s="96">
        <f t="shared" si="6"/>
        <v>1252.6784851562484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0.42395004446020246</v>
      </c>
      <c r="D152" s="96">
        <f t="shared" si="5"/>
        <v>550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0.12558075153186127</v>
      </c>
      <c r="G152" s="96">
        <f t="shared" si="6"/>
        <v>1255.8075153186128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0.42395004446020246</v>
      </c>
      <c r="D153" s="96">
        <f t="shared" si="5"/>
        <v>550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0.12587928580473459</v>
      </c>
      <c r="G153" s="96">
        <f t="shared" si="6"/>
        <v>1258.7928580473458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0.42395004446020246</v>
      </c>
      <c r="D154" s="96">
        <f t="shared" si="5"/>
        <v>550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0.1261641111578167</v>
      </c>
      <c r="G154" s="96">
        <f t="shared" si="6"/>
        <v>1261.6411115781671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0.42395004446020246</v>
      </c>
      <c r="D155" s="96">
        <f t="shared" si="5"/>
        <v>550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0.12643585711508162</v>
      </c>
      <c r="G155" s="96">
        <f t="shared" si="6"/>
        <v>1264.3585711508163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0.42395004446020246</v>
      </c>
      <c r="D156" s="96">
        <f t="shared" ref="D156:D178" si="8">+D36</f>
        <v>550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0.12669512429228597</v>
      </c>
      <c r="G156" s="96">
        <f t="shared" si="6"/>
        <v>1266.9512429228596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0.42395004446020246</v>
      </c>
      <c r="D157" s="96">
        <f t="shared" si="8"/>
        <v>550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0.12694248572445616</v>
      </c>
      <c r="G157" s="96">
        <f t="shared" si="6"/>
        <v>1269.4248572445615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0.42395004446020246</v>
      </c>
      <c r="D158" s="96">
        <f t="shared" si="8"/>
        <v>550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0.12717848813241639</v>
      </c>
      <c r="G158" s="96">
        <f t="shared" si="6"/>
        <v>1271.784881324164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0.42395004446020246</v>
      </c>
      <c r="D159" s="96">
        <f t="shared" si="8"/>
        <v>550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0.12740365313115687</v>
      </c>
      <c r="G159" s="96">
        <f t="shared" si="6"/>
        <v>1274.0365313115688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0.42395004446020246</v>
      </c>
      <c r="D160" s="96">
        <f t="shared" si="8"/>
        <v>550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0.12761847838271248</v>
      </c>
      <c r="G160" s="96">
        <f t="shared" si="6"/>
        <v>1276.1847838271249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0.42395004446020246</v>
      </c>
      <c r="D161" s="96">
        <f t="shared" si="8"/>
        <v>550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0.12782343869610086</v>
      </c>
      <c r="G161" s="96">
        <f t="shared" si="6"/>
        <v>1278.2343869610086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0.42395004446020246</v>
      </c>
      <c r="D162" s="96">
        <f t="shared" si="8"/>
        <v>550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0.12801898707675005</v>
      </c>
      <c r="G162" s="96">
        <f t="shared" si="6"/>
        <v>1280.1898707675005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0.42395004446020246</v>
      </c>
      <c r="D163" s="96">
        <f t="shared" si="8"/>
        <v>550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0.12820555572773598</v>
      </c>
      <c r="G163" s="101">
        <f t="shared" si="6"/>
        <v>1282.0555572773599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0.42395004446020246</v>
      </c>
      <c r="D164" s="96">
        <f t="shared" si="8"/>
        <v>550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0.12838355700504214</v>
      </c>
      <c r="G164" s="101">
        <f t="shared" si="6"/>
        <v>1283.8355700504214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0.42395004446020246</v>
      </c>
      <c r="D165" s="96">
        <f t="shared" si="8"/>
        <v>550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0.12855338432895316</v>
      </c>
      <c r="G165" s="101">
        <f t="shared" si="6"/>
        <v>1285.5338432895317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0.42395004446020246</v>
      </c>
      <c r="D166" s="96">
        <f t="shared" si="8"/>
        <v>550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0.12871541305359635</v>
      </c>
      <c r="G166" s="101">
        <f t="shared" si="6"/>
        <v>1287.1541305359635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0.42395004446020246</v>
      </c>
      <c r="D167" s="96">
        <f t="shared" si="8"/>
        <v>550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0.12887000129655338</v>
      </c>
      <c r="G167" s="101">
        <f t="shared" si="6"/>
        <v>1288.7000129655337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0.42395004446020246</v>
      </c>
      <c r="D168" s="96">
        <f t="shared" si="8"/>
        <v>550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0.12901749073037547</v>
      </c>
      <c r="G168" s="101">
        <f t="shared" si="6"/>
        <v>1290.1749073037547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0.20347502223010122</v>
      </c>
      <c r="D169" s="96">
        <f t="shared" si="8"/>
        <v>550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0.12731741098987429</v>
      </c>
      <c r="G169" s="99">
        <f t="shared" si="6"/>
        <v>1273.1741098987429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0.20347502223010122</v>
      </c>
      <c r="D170" s="96">
        <f t="shared" si="8"/>
        <v>550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0.12569540019796274</v>
      </c>
      <c r="G170" s="99">
        <f t="shared" si="6"/>
        <v>1256.9540019796275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0.20347502223010122</v>
      </c>
      <c r="D171" s="96">
        <f t="shared" si="8"/>
        <v>550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0.12414787336942593</v>
      </c>
      <c r="G171" s="99">
        <f t="shared" si="6"/>
        <v>1241.4787336942593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0.20347502223010122</v>
      </c>
      <c r="D172" s="96">
        <f t="shared" si="8"/>
        <v>550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0.12267141014428368</v>
      </c>
      <c r="G172" s="99">
        <f t="shared" si="6"/>
        <v>1226.7141014428369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0.20347502223010122</v>
      </c>
      <c r="D173" s="96">
        <f t="shared" si="8"/>
        <v>550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0.12126274722807527</v>
      </c>
      <c r="G173" s="99">
        <f t="shared" si="6"/>
        <v>1212.6274722807527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0.20347502223010122</v>
      </c>
      <c r="D174" s="96">
        <f t="shared" si="8"/>
        <v>550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0.11991877117929178</v>
      </c>
      <c r="G174" s="99">
        <f t="shared" si="6"/>
        <v>1199.1877117929178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0.20347502223010122</v>
      </c>
      <c r="D175" s="96">
        <f t="shared" si="8"/>
        <v>550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0.1186365115280152</v>
      </c>
      <c r="G175" s="99">
        <f t="shared" si="6"/>
        <v>1186.3651152801519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0.20347502223010122</v>
      </c>
      <c r="D176" s="96">
        <f t="shared" si="8"/>
        <v>550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0.11741313421055465</v>
      </c>
      <c r="G176" s="99">
        <f t="shared" si="6"/>
        <v>1174.1313421055465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0.20347502223010122</v>
      </c>
      <c r="D177" s="96">
        <f t="shared" si="8"/>
        <v>550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0.11624593530556927</v>
      </c>
      <c r="G177" s="99">
        <f t="shared" si="6"/>
        <v>1162.4593530556926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0.20347502223010122</v>
      </c>
      <c r="D178" s="96">
        <f t="shared" si="8"/>
        <v>550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0.11513233505783298</v>
      </c>
      <c r="G178" s="99">
        <f t="shared" si="6"/>
        <v>1151.3233505783298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0.42395004446020246</v>
      </c>
      <c r="D179" s="96">
        <f t="shared" ref="D179:D210" si="9">+D124</f>
        <v>550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0.11591066852430977</v>
      </c>
      <c r="G179" s="96">
        <f t="shared" si="6"/>
        <v>1159.1066852430977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0.42395004446020246</v>
      </c>
      <c r="D180" s="96">
        <f t="shared" si="9"/>
        <v>550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0.1166532603288325</v>
      </c>
      <c r="G180" s="96">
        <f t="shared" si="6"/>
        <v>1166.5326032883249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0.42395004446020246</v>
      </c>
      <c r="D181" s="96">
        <f t="shared" si="9"/>
        <v>550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0.11736175175557335</v>
      </c>
      <c r="G181" s="96">
        <f t="shared" si="6"/>
        <v>1173.6175175557335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0.42395004446020246</v>
      </c>
      <c r="D182" s="96">
        <f t="shared" si="9"/>
        <v>550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0.118037708719693</v>
      </c>
      <c r="G182" s="96">
        <f t="shared" si="6"/>
        <v>1180.37708719693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0.42395004446020246</v>
      </c>
      <c r="D183" s="96">
        <f t="shared" si="9"/>
        <v>550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0.11868262522834253</v>
      </c>
      <c r="G183" s="96">
        <f t="shared" si="6"/>
        <v>1186.8262522834252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0.42395004446020246</v>
      </c>
      <c r="D184" s="96">
        <f t="shared" si="9"/>
        <v>550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0.11929792668273376</v>
      </c>
      <c r="G184" s="96">
        <f t="shared" si="6"/>
        <v>1192.9792668273376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0.42395004446020246</v>
      </c>
      <c r="D185" s="96">
        <f t="shared" si="9"/>
        <v>550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0.11988497302857588</v>
      </c>
      <c r="G185" s="96">
        <f t="shared" si="6"/>
        <v>1198.8497302857588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0.42395004446020246</v>
      </c>
      <c r="D186" s="96">
        <f t="shared" si="9"/>
        <v>550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0.12044506176184168</v>
      </c>
      <c r="G186" s="96">
        <f t="shared" si="6"/>
        <v>1204.4506176184168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0.42395004446020246</v>
      </c>
      <c r="D187" s="96">
        <f t="shared" si="9"/>
        <v>550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0.12097943079650672</v>
      </c>
      <c r="G187" s="96">
        <f t="shared" si="6"/>
        <v>1209.7943079650672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0.42395004446020246</v>
      </c>
      <c r="D188" s="96">
        <f t="shared" si="9"/>
        <v>550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0.1214892612005997</v>
      </c>
      <c r="G188" s="96">
        <f t="shared" si="6"/>
        <v>1214.8926120059971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0.42395004446020246</v>
      </c>
      <c r="D189" s="96">
        <f t="shared" si="9"/>
        <v>550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0.12197567980661149</v>
      </c>
      <c r="G189" s="96">
        <f t="shared" si="6"/>
        <v>1219.7567980661149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0.42395004446020246</v>
      </c>
      <c r="D190" s="96">
        <f t="shared" si="9"/>
        <v>550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0.12243976170203193</v>
      </c>
      <c r="G190" s="96">
        <f t="shared" si="6"/>
        <v>1224.3976170203193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0.42395004446020246</v>
      </c>
      <c r="D191" s="96">
        <f t="shared" si="9"/>
        <v>550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0.12288253260551954</v>
      </c>
      <c r="G191" s="96">
        <f t="shared" si="6"/>
        <v>1228.8253260551953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0.42395004446020246</v>
      </c>
      <c r="D192" s="96">
        <f t="shared" si="9"/>
        <v>550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0.12330497113395564</v>
      </c>
      <c r="G192" s="96">
        <f t="shared" si="6"/>
        <v>1233.0497113395563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0.42395004446020246</v>
      </c>
      <c r="D193" s="96">
        <f t="shared" si="9"/>
        <v>550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0.12370801096539355</v>
      </c>
      <c r="G193" s="96">
        <f t="shared" si="6"/>
        <v>1237.0801096539356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0.42395004446020246</v>
      </c>
      <c r="D194" s="96">
        <f t="shared" si="9"/>
        <v>550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0.12409254290268359</v>
      </c>
      <c r="G194" s="96">
        <f t="shared" si="6"/>
        <v>1240.9254290268359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0.42395004446020246</v>
      </c>
      <c r="D195" s="96">
        <f t="shared" si="9"/>
        <v>550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0.12445941684233494</v>
      </c>
      <c r="G195" s="96">
        <f t="shared" ref="G195:G258" si="10">F195*10000</f>
        <v>1244.5941684233494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0.42395004446020246</v>
      </c>
      <c r="D196" s="96">
        <f t="shared" si="9"/>
        <v>550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0.1248094436529657</v>
      </c>
      <c r="G196" s="96">
        <f t="shared" si="10"/>
        <v>1248.0944365296571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0.42395004446020246</v>
      </c>
      <c r="D197" s="96">
        <f t="shared" si="9"/>
        <v>550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0.12514339696749324</v>
      </c>
      <c r="G197" s="96">
        <f t="shared" si="10"/>
        <v>1251.4339696749323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0.42395004446020246</v>
      </c>
      <c r="D198" s="96">
        <f t="shared" si="9"/>
        <v>550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0.12546201489302572</v>
      </c>
      <c r="G198" s="96">
        <f t="shared" si="10"/>
        <v>1254.6201489302573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0.42395004446020246</v>
      </c>
      <c r="D199" s="96">
        <f t="shared" si="9"/>
        <v>550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0.1257660016422342</v>
      </c>
      <c r="G199" s="96">
        <f t="shared" si="10"/>
        <v>1257.6600164223421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0.42395004446020246</v>
      </c>
      <c r="D200" s="96">
        <f t="shared" si="9"/>
        <v>550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0.12605602908981081</v>
      </c>
      <c r="G200" s="96">
        <f t="shared" si="10"/>
        <v>1260.5602908981082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0.42395004446020246</v>
      </c>
      <c r="D201" s="96">
        <f t="shared" si="9"/>
        <v>550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0.12633273825745323</v>
      </c>
      <c r="G201" s="96">
        <f t="shared" si="10"/>
        <v>1263.3273825745323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0.42395004446020246</v>
      </c>
      <c r="D202" s="96">
        <f t="shared" si="9"/>
        <v>550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0.12659674073065752</v>
      </c>
      <c r="G202" s="96">
        <f t="shared" si="10"/>
        <v>1265.9674073065753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0.42395004446020246</v>
      </c>
      <c r="D203" s="96">
        <f t="shared" si="9"/>
        <v>550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0.12684862001045089</v>
      </c>
      <c r="G203" s="96">
        <f t="shared" si="10"/>
        <v>1268.486200104509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0.42395004446020246</v>
      </c>
      <c r="D204" s="96">
        <f t="shared" si="9"/>
        <v>550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0.12708893280305161</v>
      </c>
      <c r="G204" s="96">
        <f t="shared" si="10"/>
        <v>1270.889328030516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0.42395004446020246</v>
      </c>
      <c r="D205" s="96">
        <f t="shared" si="9"/>
        <v>550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0.12731821025030701</v>
      </c>
      <c r="G205" s="96">
        <f t="shared" si="10"/>
        <v>1273.1821025030702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0.42395004446020246</v>
      </c>
      <c r="D206" s="96">
        <f t="shared" si="9"/>
        <v>550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0.12753695910362878</v>
      </c>
      <c r="G206" s="96">
        <f t="shared" si="10"/>
        <v>1275.3695910362878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0.42395004446020246</v>
      </c>
      <c r="D207" s="96">
        <f t="shared" si="9"/>
        <v>550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0.12774566284402014</v>
      </c>
      <c r="G207" s="96">
        <f t="shared" si="10"/>
        <v>1277.4566284402015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0.42395004446020246</v>
      </c>
      <c r="D208" s="96">
        <f t="shared" si="9"/>
        <v>550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0.12794478275067073</v>
      </c>
      <c r="G208" s="96">
        <f t="shared" si="10"/>
        <v>1279.4478275067072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0.42395004446020246</v>
      </c>
      <c r="D209" s="96">
        <f t="shared" si="9"/>
        <v>550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0.12813475892048051</v>
      </c>
      <c r="G209" s="96">
        <f t="shared" si="10"/>
        <v>1281.3475892048052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0.42395004446020246</v>
      </c>
      <c r="D210" s="96">
        <f t="shared" si="9"/>
        <v>550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0.12831601124076675</v>
      </c>
      <c r="G210" s="96">
        <f t="shared" si="10"/>
        <v>1283.1601124076674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0.42395004446020246</v>
      </c>
      <c r="D211" s="96">
        <f t="shared" ref="D211:D242" si="12">+D156</f>
        <v>550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0.12848894031730326</v>
      </c>
      <c r="G211" s="96">
        <f t="shared" si="10"/>
        <v>1284.8894031730326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0.42395004446020246</v>
      </c>
      <c r="D212" s="96">
        <f t="shared" si="12"/>
        <v>550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0.12865392835974349</v>
      </c>
      <c r="G212" s="96">
        <f t="shared" si="10"/>
        <v>1286.5392835974349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0.42395004446020246</v>
      </c>
      <c r="D213" s="96">
        <f t="shared" si="12"/>
        <v>550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0.12881134002638417</v>
      </c>
      <c r="G213" s="96">
        <f t="shared" si="10"/>
        <v>1288.1134002638416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0.42395004446020246</v>
      </c>
      <c r="D214" s="96">
        <f t="shared" si="12"/>
        <v>550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0.12896152323013713</v>
      </c>
      <c r="G214" s="96">
        <f t="shared" si="10"/>
        <v>1289.6152323013712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0.42395004446020246</v>
      </c>
      <c r="D215" s="96">
        <f t="shared" si="12"/>
        <v>550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0.1291048099074899</v>
      </c>
      <c r="G215" s="96">
        <f t="shared" si="10"/>
        <v>1291.048099074899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0.42395004446020246</v>
      </c>
      <c r="D216" s="96">
        <f t="shared" si="12"/>
        <v>550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0.1292415167521552</v>
      </c>
      <c r="G216" s="96">
        <f t="shared" si="10"/>
        <v>1292.4151675215519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0.42395004446020246</v>
      </c>
      <c r="D217" s="96">
        <f t="shared" si="12"/>
        <v>550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0.12937194591503079</v>
      </c>
      <c r="G217" s="96">
        <f t="shared" si="10"/>
        <v>1293.7194591503078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0.20347502223010122</v>
      </c>
      <c r="D218" s="101">
        <f t="shared" si="12"/>
        <v>550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0.12765558932413903</v>
      </c>
      <c r="G218" s="101">
        <f t="shared" si="10"/>
        <v>1276.5558932413903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0.20347502223010122</v>
      </c>
      <c r="D219" s="101">
        <f t="shared" si="12"/>
        <v>550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0.12601804912712788</v>
      </c>
      <c r="G219" s="101">
        <f t="shared" si="10"/>
        <v>1260.1804912712789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0.20347502223010122</v>
      </c>
      <c r="D220" s="101">
        <f t="shared" si="12"/>
        <v>550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0.12445570601552892</v>
      </c>
      <c r="G220" s="101">
        <f t="shared" si="10"/>
        <v>1244.5570601552893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0.20347502223010122</v>
      </c>
      <c r="D221" s="101">
        <f t="shared" si="12"/>
        <v>550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0.1229651068822582</v>
      </c>
      <c r="G221" s="101">
        <f t="shared" si="10"/>
        <v>1229.6510688225819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0.20347502223010122</v>
      </c>
      <c r="D222" s="101">
        <f t="shared" si="12"/>
        <v>550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0.12154295718952299</v>
      </c>
      <c r="G222" s="101">
        <f t="shared" si="10"/>
        <v>1215.4295718952299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0.20347502223010122</v>
      </c>
      <c r="D223" s="101">
        <f t="shared" si="12"/>
        <v>550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0.12018611368719986</v>
      </c>
      <c r="G223" s="101">
        <f t="shared" si="10"/>
        <v>1201.8611368719987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0.20347502223010122</v>
      </c>
      <c r="D224" s="96">
        <f t="shared" si="12"/>
        <v>550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0.11889157746559044</v>
      </c>
      <c r="G224" s="99">
        <f t="shared" si="10"/>
        <v>1188.9157746559044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0.20347502223010122</v>
      </c>
      <c r="D225" s="96">
        <f t="shared" si="12"/>
        <v>550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0.1176564873271997</v>
      </c>
      <c r="G225" s="99">
        <f t="shared" si="10"/>
        <v>1176.5648732719969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0.20347502223010122</v>
      </c>
      <c r="D226" s="96">
        <f t="shared" si="12"/>
        <v>550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0.11647811346288749</v>
      </c>
      <c r="G226" s="99">
        <f t="shared" si="10"/>
        <v>1164.781134628875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0.20347502223010122</v>
      </c>
      <c r="D227" s="96">
        <f t="shared" si="12"/>
        <v>550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0.1153538514184157</v>
      </c>
      <c r="G227" s="99">
        <f t="shared" si="10"/>
        <v>1153.5385141841571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0.20347502223010122</v>
      </c>
      <c r="D228" s="96">
        <f t="shared" si="12"/>
        <v>550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0.11428121633805637</v>
      </c>
      <c r="G228" s="99">
        <f t="shared" si="10"/>
        <v>1142.8121633805636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0.20347502223010122</v>
      </c>
      <c r="D229" s="96">
        <f t="shared" si="12"/>
        <v>550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0.11325783747253748</v>
      </c>
      <c r="G229" s="99">
        <f t="shared" si="10"/>
        <v>1132.5783747253747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0.20347502223010122</v>
      </c>
      <c r="D230" s="96">
        <f t="shared" si="12"/>
        <v>550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0.1122814529391882</v>
      </c>
      <c r="G230" s="99">
        <f t="shared" si="10"/>
        <v>1122.8145293918819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0.20347502223010122</v>
      </c>
      <c r="D231" s="96">
        <f t="shared" si="12"/>
        <v>550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0.11134990472270209</v>
      </c>
      <c r="G231" s="99">
        <f t="shared" si="10"/>
        <v>1113.4990472270208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0.20347502223010122</v>
      </c>
      <c r="D232" s="96">
        <f t="shared" si="12"/>
        <v>550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0.11046113390546913</v>
      </c>
      <c r="G232" s="99">
        <f t="shared" si="10"/>
        <v>1104.6113390546914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0.20347502223010122</v>
      </c>
      <c r="D233" s="96">
        <f t="shared" si="12"/>
        <v>550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0.10961317611693452</v>
      </c>
      <c r="G233" s="99">
        <f t="shared" si="10"/>
        <v>1096.1317611693453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0.42395004446020246</v>
      </c>
      <c r="D234" s="96">
        <f t="shared" si="12"/>
        <v>550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0.11064495353980365</v>
      </c>
      <c r="G234" s="96">
        <f t="shared" si="10"/>
        <v>1106.4495353980365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0.42395004446020246</v>
      </c>
      <c r="D235" s="96">
        <f t="shared" si="12"/>
        <v>550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0.11162935096239222</v>
      </c>
      <c r="G235" s="96">
        <f t="shared" si="10"/>
        <v>1116.2935096239223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0.42395004446020246</v>
      </c>
      <c r="D236" s="96">
        <f t="shared" si="12"/>
        <v>550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0.11256854411017826</v>
      </c>
      <c r="G236" s="96">
        <f t="shared" si="10"/>
        <v>1125.6854411017825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0.42395004446020246</v>
      </c>
      <c r="D237" s="96">
        <f t="shared" si="12"/>
        <v>550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0.11346460879767889</v>
      </c>
      <c r="G237" s="96">
        <f t="shared" si="10"/>
        <v>1134.646087976789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0.42395004446020246</v>
      </c>
      <c r="D238" s="96">
        <f t="shared" si="12"/>
        <v>550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0.11431952551643726</v>
      </c>
      <c r="G238" s="96">
        <f t="shared" si="10"/>
        <v>1143.1952551643726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0.42395004446020246</v>
      </c>
      <c r="D239" s="96">
        <f t="shared" si="12"/>
        <v>550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0.11513518381232571</v>
      </c>
      <c r="G239" s="96">
        <f t="shared" si="10"/>
        <v>1151.351838123257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0.42395004446020246</v>
      </c>
      <c r="D240" s="96">
        <f t="shared" si="12"/>
        <v>550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0.11591338646183978</v>
      </c>
      <c r="G240" s="96">
        <f t="shared" si="10"/>
        <v>1159.1338646183979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0.42395004446020246</v>
      </c>
      <c r="D241" s="96">
        <f t="shared" si="12"/>
        <v>550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0.11665585345661372</v>
      </c>
      <c r="G241" s="96">
        <f t="shared" si="10"/>
        <v>1166.5585345661373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0.42395004446020246</v>
      </c>
      <c r="D242" s="96">
        <f t="shared" si="12"/>
        <v>550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0.11736422580496397</v>
      </c>
      <c r="G242" s="96">
        <f t="shared" si="10"/>
        <v>1173.6422580496396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0.42395004446020246</v>
      </c>
      <c r="D243" s="96">
        <f t="shared" ref="D243:D274" si="13">+D188</f>
        <v>550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0.11804006915886282</v>
      </c>
      <c r="G243" s="96">
        <f t="shared" si="10"/>
        <v>1180.4006915886282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0.42395004446020246</v>
      </c>
      <c r="D244" s="96">
        <f t="shared" si="13"/>
        <v>550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0.1186848772743589</v>
      </c>
      <c r="G244" s="96">
        <f t="shared" si="10"/>
        <v>1186.8487727435891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0.42395004446020246</v>
      </c>
      <c r="D245" s="96">
        <f t="shared" si="13"/>
        <v>550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0.11930007531309234</v>
      </c>
      <c r="G245" s="96">
        <f t="shared" si="10"/>
        <v>1193.0007531309234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0.42395004446020246</v>
      </c>
      <c r="D246" s="96">
        <f t="shared" si="13"/>
        <v>550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0.11988702299220194</v>
      </c>
      <c r="G246" s="96">
        <f t="shared" si="10"/>
        <v>1198.8702299220195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0.42395004446020246</v>
      </c>
      <c r="D247" s="96">
        <f t="shared" si="13"/>
        <v>550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0.12044701758958627</v>
      </c>
      <c r="G247" s="96">
        <f t="shared" si="10"/>
        <v>1204.4701758958627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0.42395004446020246</v>
      </c>
      <c r="D248" s="96">
        <f t="shared" si="13"/>
        <v>550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0.12098129681116078</v>
      </c>
      <c r="G248" s="96">
        <f t="shared" si="10"/>
        <v>1209.8129681116077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0.42395004446020246</v>
      </c>
      <c r="D249" s="96">
        <f t="shared" si="13"/>
        <v>550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0.12149104152644834</v>
      </c>
      <c r="G249" s="96">
        <f t="shared" si="10"/>
        <v>1214.9104152644834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0.42395004446020246</v>
      </c>
      <c r="D250" s="96">
        <f t="shared" si="13"/>
        <v>550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0.12197737837854949</v>
      </c>
      <c r="G250" s="96">
        <f t="shared" si="10"/>
        <v>1219.773783785495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0.42395004446020246</v>
      </c>
      <c r="D251" s="96">
        <f t="shared" si="13"/>
        <v>550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0.1224413822742608</v>
      </c>
      <c r="G251" s="96">
        <f t="shared" si="10"/>
        <v>1224.4138227426079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0.42395004446020246</v>
      </c>
      <c r="D252" s="96">
        <f t="shared" si="13"/>
        <v>550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0.12288407875984494</v>
      </c>
      <c r="G252" s="96">
        <f t="shared" si="10"/>
        <v>1228.8407875984494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0.42395004446020246</v>
      </c>
      <c r="D253" s="96">
        <f t="shared" si="13"/>
        <v>550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0.12330644628770404</v>
      </c>
      <c r="G253" s="96">
        <f t="shared" si="10"/>
        <v>1233.0644628770403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0.42395004446020246</v>
      </c>
      <c r="D254" s="96">
        <f t="shared" si="13"/>
        <v>550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0.12370941837896517</v>
      </c>
      <c r="G254" s="96">
        <f t="shared" si="10"/>
        <v>1237.0941837896517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0.42395004446020246</v>
      </c>
      <c r="D255" s="96">
        <f t="shared" si="13"/>
        <v>550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0.12409388568675865</v>
      </c>
      <c r="G255" s="96">
        <f t="shared" si="10"/>
        <v>1240.9388568675865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0.42395004446020246</v>
      </c>
      <c r="D256" s="96">
        <f t="shared" si="13"/>
        <v>550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0.12446069796474882</v>
      </c>
      <c r="G256" s="96">
        <f t="shared" si="10"/>
        <v>1244.6069796474883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0.42395004446020246</v>
      </c>
      <c r="D257" s="96">
        <f t="shared" si="13"/>
        <v>550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0.12481066594526857</v>
      </c>
      <c r="G257" s="96">
        <f t="shared" si="10"/>
        <v>1248.1066594526858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0.42395004446020246</v>
      </c>
      <c r="D258" s="96">
        <f t="shared" si="13"/>
        <v>550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0.12514456313120834</v>
      </c>
      <c r="G258" s="96">
        <f t="shared" si="10"/>
        <v>1251.4456313120834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0.42395004446020246</v>
      </c>
      <c r="D259" s="96">
        <f t="shared" si="13"/>
        <v>550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0.12546312750562028</v>
      </c>
      <c r="G259" s="96">
        <f t="shared" ref="G259:G288" si="14">F259*10000</f>
        <v>1254.6312750562029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0.42395004446020246</v>
      </c>
      <c r="D260" s="96">
        <f t="shared" si="13"/>
        <v>550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0.12576706316281622</v>
      </c>
      <c r="G260" s="96">
        <f t="shared" si="14"/>
        <v>1257.6706316281623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0.42395004446020246</v>
      </c>
      <c r="D261" s="96">
        <f t="shared" si="13"/>
        <v>550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0.12605704186456415</v>
      </c>
      <c r="G261" s="96">
        <f t="shared" si="14"/>
        <v>1260.5704186456414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0.42395004446020246</v>
      </c>
      <c r="D262" s="96">
        <f t="shared" si="13"/>
        <v>550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0.12633370452482326</v>
      </c>
      <c r="G262" s="96">
        <f t="shared" si="14"/>
        <v>1263.3370452482327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0.42395004446020246</v>
      </c>
      <c r="D263" s="96">
        <f t="shared" si="13"/>
        <v>550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0.12659766262629851</v>
      </c>
      <c r="G263" s="96">
        <f t="shared" si="14"/>
        <v>1265.9766262629851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0.42395004446020246</v>
      </c>
      <c r="D264" s="96">
        <f t="shared" si="13"/>
        <v>550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0.12684949957194619</v>
      </c>
      <c r="G264" s="96">
        <f t="shared" si="14"/>
        <v>1268.4949957194619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0.42395004446020246</v>
      </c>
      <c r="D265" s="96">
        <f t="shared" si="13"/>
        <v>550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0.12708977197441726</v>
      </c>
      <c r="G265" s="96">
        <f t="shared" si="14"/>
        <v>1270.8977197441725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0.42395004446020246</v>
      </c>
      <c r="D266" s="96">
        <f t="shared" si="13"/>
        <v>550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0.12731901088628836</v>
      </c>
      <c r="G266" s="96">
        <f t="shared" si="14"/>
        <v>1273.1901088628836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0.42395004446020246</v>
      </c>
      <c r="D267" s="96">
        <f t="shared" si="13"/>
        <v>550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0.12753772297379981</v>
      </c>
      <c r="G267" s="96">
        <f t="shared" si="14"/>
        <v>1275.3772297379981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0.42395004446020246</v>
      </c>
      <c r="D268" s="96">
        <f t="shared" si="13"/>
        <v>550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0.12774639163669468</v>
      </c>
      <c r="G268" s="96">
        <f t="shared" si="14"/>
        <v>1277.4639163669469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0.42395004446020246</v>
      </c>
      <c r="D269" s="96">
        <f t="shared" si="13"/>
        <v>550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0.12794547807663395</v>
      </c>
      <c r="G269" s="96">
        <f t="shared" si="14"/>
        <v>1279.4547807663396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0.42395004446020246</v>
      </c>
      <c r="D270" s="96">
        <f t="shared" si="13"/>
        <v>550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0.12813542231654917</v>
      </c>
      <c r="G270" s="96">
        <f t="shared" si="14"/>
        <v>1281.3542231654917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0.42395004446020246</v>
      </c>
      <c r="D271" s="96">
        <f t="shared" si="13"/>
        <v>550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0.12831664417318578</v>
      </c>
      <c r="G271" s="96">
        <f t="shared" si="14"/>
        <v>1283.1664417318577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0.42395004446020246</v>
      </c>
      <c r="D272" s="96">
        <f t="shared" si="13"/>
        <v>550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0.12848954418498648</v>
      </c>
      <c r="G272" s="96">
        <f t="shared" si="14"/>
        <v>1284.8954418498647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0.42395004446020246</v>
      </c>
      <c r="D273" s="96">
        <f t="shared" si="13"/>
        <v>550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0.12865450449736554</v>
      </c>
      <c r="G273" s="101">
        <f t="shared" si="14"/>
        <v>1286.5450449736554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0.42395004446020246</v>
      </c>
      <c r="D274" s="96">
        <f t="shared" si="13"/>
        <v>550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0.12881188970733051</v>
      </c>
      <c r="G274" s="101">
        <f t="shared" si="14"/>
        <v>1288.1188970733051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0.42395004446020246</v>
      </c>
      <c r="D275" s="96">
        <f t="shared" ref="D275:D288" si="16">+D220</f>
        <v>550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0.12896204766931835</v>
      </c>
      <c r="G275" s="101">
        <f t="shared" si="14"/>
        <v>1289.6204766931835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0.42395004446020246</v>
      </c>
      <c r="D276" s="96">
        <f t="shared" si="16"/>
        <v>550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0.12910531026402691</v>
      </c>
      <c r="G276" s="101">
        <f t="shared" si="14"/>
        <v>1291.0531026402691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0.42395004446020246</v>
      </c>
      <c r="D277" s="96">
        <f t="shared" si="16"/>
        <v>550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0.12924199413194129</v>
      </c>
      <c r="G277" s="101">
        <f t="shared" si="14"/>
        <v>1292.4199413194128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0.42395004446020246</v>
      </c>
      <c r="D278" s="96">
        <f t="shared" si="16"/>
        <v>550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0.12937240137317574</v>
      </c>
      <c r="G278" s="101">
        <f t="shared" si="14"/>
        <v>1293.7240137317574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0.20347502223010122</v>
      </c>
      <c r="D279" s="96">
        <f t="shared" si="16"/>
        <v>550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0.12765602386730121</v>
      </c>
      <c r="G279" s="99">
        <f t="shared" si="14"/>
        <v>1276.560238673012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0.20347502223010122</v>
      </c>
      <c r="D280" s="96">
        <f t="shared" si="16"/>
        <v>550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0.12601846371573913</v>
      </c>
      <c r="G280" s="99">
        <f t="shared" si="14"/>
        <v>1260.1846371573913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0.20347502223010122</v>
      </c>
      <c r="D281" s="96">
        <f t="shared" si="16"/>
        <v>550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0.12445610156591728</v>
      </c>
      <c r="G281" s="99">
        <f t="shared" si="14"/>
        <v>1244.5610156591729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0.20347502223010122</v>
      </c>
      <c r="D282" s="96">
        <f t="shared" si="16"/>
        <v>550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0.12296548426867331</v>
      </c>
      <c r="G282" s="99">
        <f t="shared" si="14"/>
        <v>1229.654842686733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0.20347502223010122</v>
      </c>
      <c r="D283" s="96">
        <f t="shared" si="16"/>
        <v>550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0.12154331724606823</v>
      </c>
      <c r="G283" s="99">
        <f t="shared" si="14"/>
        <v>1215.4331724606823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0.20347502223010122</v>
      </c>
      <c r="D284" s="96">
        <f t="shared" si="16"/>
        <v>550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0.12018645720967601</v>
      </c>
      <c r="G284" s="99">
        <f t="shared" si="14"/>
        <v>1201.8645720967602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0.20347502223010122</v>
      </c>
      <c r="D285" s="96">
        <f t="shared" si="16"/>
        <v>550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0.11889190521325445</v>
      </c>
      <c r="G285" s="99">
        <f t="shared" si="14"/>
        <v>1188.9190521325445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0.20347502223010122</v>
      </c>
      <c r="D286" s="96">
        <f t="shared" si="16"/>
        <v>550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0.11765680002444288</v>
      </c>
      <c r="G286" s="99">
        <f t="shared" si="14"/>
        <v>1176.5680002444287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0.20347502223010122</v>
      </c>
      <c r="D287" s="96">
        <f t="shared" si="16"/>
        <v>550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0.11647841180083655</v>
      </c>
      <c r="G287" s="99">
        <f t="shared" si="14"/>
        <v>1164.7841180083656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0.20347502223010122</v>
      </c>
      <c r="D288" s="96">
        <f t="shared" si="16"/>
        <v>550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0.11535413605646032</v>
      </c>
      <c r="G288" s="99">
        <f t="shared" si="14"/>
        <v>1153.5413605646031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Ondřej Hyhlík</cp:lastModifiedBy>
  <cp:lastPrinted>2016-03-03T09:56:37Z</cp:lastPrinted>
  <dcterms:created xsi:type="dcterms:W3CDTF">2014-10-05T08:18:31Z</dcterms:created>
  <dcterms:modified xsi:type="dcterms:W3CDTF">2016-03-31T11:20:15Z</dcterms:modified>
</cp:coreProperties>
</file>